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naea1\Desktop\Reports &amp; Charts\"/>
    </mc:Choice>
  </mc:AlternateContent>
  <xr:revisionPtr revIDLastSave="0" documentId="8_{E34E33FC-9EE8-4F0D-9E49-8C8A2609A3F1}" xr6:coauthVersionLast="47" xr6:coauthVersionMax="47" xr10:uidLastSave="{00000000-0000-0000-0000-000000000000}"/>
  <bookViews>
    <workbookView xWindow="-120" yWindow="-120" windowWidth="29040" windowHeight="15720" xr2:uid="{42DB6A76-0451-4162-99F5-2096453B06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4" i="1"/>
  <c r="L13" i="1"/>
  <c r="L9" i="1"/>
  <c r="L8" i="1"/>
  <c r="L5" i="1"/>
  <c r="L4" i="1"/>
</calcChain>
</file>

<file path=xl/sharedStrings.xml><?xml version="1.0" encoding="utf-8"?>
<sst xmlns="http://schemas.openxmlformats.org/spreadsheetml/2006/main" count="666" uniqueCount="269">
  <si>
    <t>Identifier</t>
  </si>
  <si>
    <t>Accepted</t>
  </si>
  <si>
    <t>Closed</t>
  </si>
  <si>
    <t>Proc Days</t>
  </si>
  <si>
    <t>Track</t>
  </si>
  <si>
    <t>Disposition</t>
  </si>
  <si>
    <t>Exemptions</t>
  </si>
  <si>
    <t>Consult</t>
  </si>
  <si>
    <t>PRIOR TO Q1</t>
  </si>
  <si>
    <t>FOIA-2023-135</t>
  </si>
  <si>
    <t>I</t>
  </si>
  <si>
    <t>Partial</t>
  </si>
  <si>
    <t>PROCESSED - ALL</t>
  </si>
  <si>
    <t>FOIA-2023-121</t>
  </si>
  <si>
    <t>II</t>
  </si>
  <si>
    <t>Denial</t>
  </si>
  <si>
    <t>3, 4</t>
  </si>
  <si>
    <t>Simple</t>
  </si>
  <si>
    <t>Median:</t>
  </si>
  <si>
    <t>FOIA-2023-099</t>
  </si>
  <si>
    <t>III</t>
  </si>
  <si>
    <t>Grant</t>
  </si>
  <si>
    <t>Average:</t>
  </si>
  <si>
    <t>FOIA-2023-098</t>
  </si>
  <si>
    <t>No Records</t>
  </si>
  <si>
    <t>Lowest:</t>
  </si>
  <si>
    <t>FOIA-2023-114</t>
  </si>
  <si>
    <t>5, 6</t>
  </si>
  <si>
    <t>Highest:</t>
  </si>
  <si>
    <t>Total:</t>
  </si>
  <si>
    <t>FOIA-2023-118</t>
  </si>
  <si>
    <t>Complex</t>
  </si>
  <si>
    <t>FOIA-2023-110</t>
  </si>
  <si>
    <t>FOIA-2023-120</t>
  </si>
  <si>
    <t>FOIA-2023-119</t>
  </si>
  <si>
    <t>FOIA-2023-087</t>
  </si>
  <si>
    <t>PROCESSED - G/P</t>
  </si>
  <si>
    <t>FOIA-2023-124</t>
  </si>
  <si>
    <t>FOIA-2023-131</t>
  </si>
  <si>
    <t>FOIA-2023-009</t>
  </si>
  <si>
    <t>FOIA-2023-093</t>
  </si>
  <si>
    <t>FOIA-2023-090</t>
  </si>
  <si>
    <t>FOIA-2023-134</t>
  </si>
  <si>
    <t>7F</t>
  </si>
  <si>
    <t>FOIA-2019-078</t>
  </si>
  <si>
    <t>4, 6</t>
  </si>
  <si>
    <t>FOIA-2023-130</t>
  </si>
  <si>
    <t>FOIA-2023-132</t>
  </si>
  <si>
    <t>FOIA-2022-052</t>
  </si>
  <si>
    <t>FOIA-2023-133</t>
  </si>
  <si>
    <t>FOIA-2023-104</t>
  </si>
  <si>
    <t>FOIA-2023-031</t>
  </si>
  <si>
    <t>FOIA-2019-031</t>
  </si>
  <si>
    <t>FOIA-2023-115</t>
  </si>
  <si>
    <t>FOIA-2022-028</t>
  </si>
  <si>
    <t>FOIA-2022-095</t>
  </si>
  <si>
    <t>FOIA-2023-100</t>
  </si>
  <si>
    <t>Referral</t>
  </si>
  <si>
    <t>OCTOBER</t>
  </si>
  <si>
    <t>FOIA-2024-001</t>
  </si>
  <si>
    <t>FOIA-2024-002</t>
  </si>
  <si>
    <t>FOIA-2024-003</t>
  </si>
  <si>
    <t>FOIA-2024-004</t>
  </si>
  <si>
    <t>FOIA-2024-005</t>
  </si>
  <si>
    <t>FOIA-2024-006</t>
  </si>
  <si>
    <t>FOIA-2024-007</t>
  </si>
  <si>
    <t>FOIA-2024-008</t>
  </si>
  <si>
    <t>FOIA-2024-009</t>
  </si>
  <si>
    <t>OPEN</t>
  </si>
  <si>
    <t>FOIA-2024-010</t>
  </si>
  <si>
    <t>NOVEMBER</t>
  </si>
  <si>
    <t>FOIA-2024-011</t>
  </si>
  <si>
    <t>FOIA-2024-012</t>
  </si>
  <si>
    <t>FOIA-2024-013</t>
  </si>
  <si>
    <t>FOIA-2024-014</t>
  </si>
  <si>
    <t>ROLLING</t>
  </si>
  <si>
    <t>FOIA-2024-015</t>
  </si>
  <si>
    <t>FOIA-2024-016</t>
  </si>
  <si>
    <t>Not Reasonably Described</t>
  </si>
  <si>
    <t>FOIA-2024-017</t>
  </si>
  <si>
    <t>FOIA-2024-018</t>
  </si>
  <si>
    <t>FOIA-2024-019</t>
  </si>
  <si>
    <t>FOIA-2024-020</t>
  </si>
  <si>
    <t>3, 5, 6</t>
  </si>
  <si>
    <t>FOIA-2024-021</t>
  </si>
  <si>
    <t>DECEMBER</t>
  </si>
  <si>
    <t>FOIA-2024-022</t>
  </si>
  <si>
    <t>FOIA-2024-023</t>
  </si>
  <si>
    <t>FOIA-2024-024</t>
  </si>
  <si>
    <t>FOIA-2024-025</t>
  </si>
  <si>
    <t>Withdrawn</t>
  </si>
  <si>
    <t>FOIA-2024-026</t>
  </si>
  <si>
    <t>FOIA-2024-027</t>
  </si>
  <si>
    <t>FOIA-2024-028</t>
  </si>
  <si>
    <t>FOIA-2024-029</t>
  </si>
  <si>
    <t>FOIA-2024-030</t>
  </si>
  <si>
    <t>FOIA-2024-031</t>
  </si>
  <si>
    <t>FOIA-2024-032</t>
  </si>
  <si>
    <t>FOIA-2024-033</t>
  </si>
  <si>
    <t>FOIA-2024-034</t>
  </si>
  <si>
    <t>PRIOR TO Q2</t>
  </si>
  <si>
    <t>FOIA-2019-093</t>
  </si>
  <si>
    <t>FOIA-2022-016</t>
  </si>
  <si>
    <t>FOIA-2022-017</t>
  </si>
  <si>
    <t>FOIA-2022-063</t>
  </si>
  <si>
    <t>FOIA-2022-069</t>
  </si>
  <si>
    <t>FOIA-2023-028</t>
  </si>
  <si>
    <t>FOIA-2023-030</t>
  </si>
  <si>
    <t>FOIA-2023-032</t>
  </si>
  <si>
    <t>FOIA-2023-037</t>
  </si>
  <si>
    <t>FOIA-2023-094</t>
  </si>
  <si>
    <t>FOIA-2020-069</t>
  </si>
  <si>
    <t>FOIA-2022-004</t>
  </si>
  <si>
    <t>FOIA-2020-055</t>
  </si>
  <si>
    <t>FOIA-2023-002</t>
  </si>
  <si>
    <t>FOIA-2023-123</t>
  </si>
  <si>
    <t>Grant &amp; referral</t>
  </si>
  <si>
    <t>FOIA-2019-069</t>
  </si>
  <si>
    <t>3, 7F</t>
  </si>
  <si>
    <t>JANUARY</t>
  </si>
  <si>
    <t>FOIA-2024-035</t>
  </si>
  <si>
    <t>FOIA-2024-036</t>
  </si>
  <si>
    <t>FOIA-2024-037</t>
  </si>
  <si>
    <t>FOIA-2024-038</t>
  </si>
  <si>
    <t>FOIA-2024-039</t>
  </si>
  <si>
    <t>FOIA-2024-040</t>
  </si>
  <si>
    <t>FOIA-2024-041</t>
  </si>
  <si>
    <t>FOIA-2024-042</t>
  </si>
  <si>
    <t>FOIA-2024-043</t>
  </si>
  <si>
    <t>FOIA-2024-044</t>
  </si>
  <si>
    <t>FOIA-2024-045</t>
  </si>
  <si>
    <t>FOIA-2024-046</t>
  </si>
  <si>
    <t>FOIA-2024-047</t>
  </si>
  <si>
    <t>FEBRUARY</t>
  </si>
  <si>
    <t>FOIA-2024-048</t>
  </si>
  <si>
    <t>FOIA-2024-049</t>
  </si>
  <si>
    <t>FOIA-2024-050</t>
  </si>
  <si>
    <t>FOIA-2024-051</t>
  </si>
  <si>
    <t>FOIA-2024-052</t>
  </si>
  <si>
    <t>3, 6</t>
  </si>
  <si>
    <t>FOIA-2024-053</t>
  </si>
  <si>
    <t>FOIA-2024-054</t>
  </si>
  <si>
    <t>Non-Response</t>
  </si>
  <si>
    <t>MARCH</t>
  </si>
  <si>
    <t>FOIA-2024-055</t>
  </si>
  <si>
    <t>FOIA-2024-056</t>
  </si>
  <si>
    <t>FOIA-2024-057</t>
  </si>
  <si>
    <t>FOIA-2024-058</t>
  </si>
  <si>
    <t>FOIA-2024-059</t>
  </si>
  <si>
    <t>FOIA-2024-060</t>
  </si>
  <si>
    <t>FOIA-2024-061</t>
  </si>
  <si>
    <t>FOIA-2024-062</t>
  </si>
  <si>
    <t>FOIA-2024-063</t>
  </si>
  <si>
    <t>FOIA-2024-064</t>
  </si>
  <si>
    <t>4, 5</t>
  </si>
  <si>
    <t>FOIA-2024-065</t>
  </si>
  <si>
    <t>PRIOR TO Q3</t>
  </si>
  <si>
    <t>FOIA-2020-060</t>
  </si>
  <si>
    <t>P &amp; withdrawn</t>
  </si>
  <si>
    <t>FOIA-2021-031</t>
  </si>
  <si>
    <t>G &amp; withdrawn</t>
  </si>
  <si>
    <t>FOIA-2022-064</t>
  </si>
  <si>
    <t>FOIA-2022-089</t>
  </si>
  <si>
    <t>FOIA-2022-099</t>
  </si>
  <si>
    <t>FOIA-2023-082</t>
  </si>
  <si>
    <t>FOIA-2023-129</t>
  </si>
  <si>
    <t>FOIA-2023-137</t>
  </si>
  <si>
    <t>5, 7E</t>
  </si>
  <si>
    <t>FOIA-2023-138</t>
  </si>
  <si>
    <t>APRIL</t>
  </si>
  <si>
    <t>FOIA-2024-066</t>
  </si>
  <si>
    <t>FOIA-2024-067</t>
  </si>
  <si>
    <t>FOIA-2024-068</t>
  </si>
  <si>
    <t>FOIA-2024-069</t>
  </si>
  <si>
    <t>FOIA-2024-070</t>
  </si>
  <si>
    <t>FOIA-2024-071</t>
  </si>
  <si>
    <t>FOIA-2024-072</t>
  </si>
  <si>
    <t>FOIA-2024-073</t>
  </si>
  <si>
    <t>FOIA-2024-074</t>
  </si>
  <si>
    <t>FOIA-2024-075</t>
  </si>
  <si>
    <t>FOIA-2024-076</t>
  </si>
  <si>
    <t>MAY</t>
  </si>
  <si>
    <t>FOIA-2024-077</t>
  </si>
  <si>
    <t>3, 5, 6, 7F</t>
  </si>
  <si>
    <t>FOIA-2024-078</t>
  </si>
  <si>
    <t>FOIA-2024-079</t>
  </si>
  <si>
    <t>FOIA-2024-080</t>
  </si>
  <si>
    <t>FOIA-2024-081</t>
  </si>
  <si>
    <t>FOIA-2024-082</t>
  </si>
  <si>
    <t>FOIA-2024-083</t>
  </si>
  <si>
    <t>FOIA-2024-084</t>
  </si>
  <si>
    <t>FOIA-2024-085</t>
  </si>
  <si>
    <t>FOIA-2024-086</t>
  </si>
  <si>
    <t>FOIA-2024-087</t>
  </si>
  <si>
    <t>FOIA-2024-088</t>
  </si>
  <si>
    <t>FOIA-2024-089</t>
  </si>
  <si>
    <t>FOIA-2024-090</t>
  </si>
  <si>
    <t>5, 6, 7F</t>
  </si>
  <si>
    <t>FOIA-2024-091</t>
  </si>
  <si>
    <t>FOIA-2024-092</t>
  </si>
  <si>
    <t>FOIA-2024-093</t>
  </si>
  <si>
    <t>FOIA-2024-094</t>
  </si>
  <si>
    <t>JUNE</t>
  </si>
  <si>
    <t>FOIA-2024-095</t>
  </si>
  <si>
    <t>FOIA-2024-096</t>
  </si>
  <si>
    <t>FOIA-2024-097</t>
  </si>
  <si>
    <t>FOIA-2024-098</t>
  </si>
  <si>
    <t>FOIA-2024-099</t>
  </si>
  <si>
    <t>FOIA-2024-100</t>
  </si>
  <si>
    <t>FOIA-2024-101</t>
  </si>
  <si>
    <t>FOIA-2024-102</t>
  </si>
  <si>
    <t>FOIA-2024-103</t>
  </si>
  <si>
    <t>FOIA-2024-104</t>
  </si>
  <si>
    <t>FOIA-2024-105</t>
  </si>
  <si>
    <t>FOIA-2024-106</t>
  </si>
  <si>
    <t>FOIA-2024-107</t>
  </si>
  <si>
    <t>PRIOR TO Q4</t>
  </si>
  <si>
    <t>FOIA-2022-021</t>
  </si>
  <si>
    <t>FOIA-2023-061</t>
  </si>
  <si>
    <t>FOIA-2023-069</t>
  </si>
  <si>
    <t>FOIA-2023-122</t>
  </si>
  <si>
    <t>FOIA-2023-125</t>
  </si>
  <si>
    <t>JULY</t>
  </si>
  <si>
    <t>FOIA-2024-108</t>
  </si>
  <si>
    <t>FOIA-2024-109</t>
  </si>
  <si>
    <t>FOIA-2024-110</t>
  </si>
  <si>
    <t>FOIA-2024-111</t>
  </si>
  <si>
    <t>FOIA-2024-112</t>
  </si>
  <si>
    <t>FOIA-2024-113</t>
  </si>
  <si>
    <t>CLOSED FY25</t>
  </si>
  <si>
    <t>FOIA-2024-114</t>
  </si>
  <si>
    <t>FOIA-2024-115</t>
  </si>
  <si>
    <t>FOIA-2024-116</t>
  </si>
  <si>
    <t>3, 4, 5</t>
  </si>
  <si>
    <t>AUGUST</t>
  </si>
  <si>
    <t>FOIA-2024-117</t>
  </si>
  <si>
    <t>3, 4, 5, 6</t>
  </si>
  <si>
    <t>FOIA-2024-118</t>
  </si>
  <si>
    <t>FOIA-2024-119</t>
  </si>
  <si>
    <t>FOIA-2024-120</t>
  </si>
  <si>
    <t>FOIA-2024-121</t>
  </si>
  <si>
    <t>SEPTEMBER</t>
  </si>
  <si>
    <t>FOIA-2024-122</t>
  </si>
  <si>
    <t>FOIA-2024-123</t>
  </si>
  <si>
    <t>FOIA-2024-124</t>
  </si>
  <si>
    <t>FOIA-2024-125</t>
  </si>
  <si>
    <t>FOIA-2024-126</t>
  </si>
  <si>
    <t>FOIA-2024-127</t>
  </si>
  <si>
    <t>FOIA-2024-128</t>
  </si>
  <si>
    <t>FOIA-2024-129</t>
  </si>
  <si>
    <t>FOIA-2024-130</t>
  </si>
  <si>
    <t>ON HOLD</t>
  </si>
  <si>
    <t>Hold Date</t>
  </si>
  <si>
    <t>Pend Days</t>
  </si>
  <si>
    <t>FOIA-2020-030</t>
  </si>
  <si>
    <t>FOIA-2020-034</t>
  </si>
  <si>
    <t>FOIA-2020-033</t>
  </si>
  <si>
    <t>FOIA-2020-036</t>
  </si>
  <si>
    <t>FOIA-2020-035</t>
  </si>
  <si>
    <t>FOIA-2020-037</t>
  </si>
  <si>
    <t>FOIA-2020-028</t>
  </si>
  <si>
    <t>FOIA-2020-042</t>
  </si>
  <si>
    <t>FOIA-2020-041</t>
  </si>
  <si>
    <t>FOIA-2020-044</t>
  </si>
  <si>
    <t>FOIA-2020-045</t>
  </si>
  <si>
    <t>FOIA-2022-005</t>
  </si>
  <si>
    <t>FOIA-2022-027</t>
  </si>
  <si>
    <t>FOIA-2023-010</t>
  </si>
  <si>
    <t>FOIA-2022-009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</si>
</sst>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164" fontId="1" fillId="2" borderId="2" xfId="0" applyNumberFormat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0" fillId="0" borderId="4" xfId="0" applyBorder="1"/>
    <xf numFmtId="164" fontId="0" fillId="0" borderId="4" xfId="0" applyNumberFormat="1" applyBorder="1"/>
    <xf numFmtId="0" fontId="0" fillId="3" borderId="4" xfId="0" applyFill="1" applyBorder="1"/>
    <xf numFmtId="0" fontId="0" fillId="4" borderId="4" xfId="0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5" borderId="4" xfId="0" applyFill="1" applyBorder="1"/>
    <xf numFmtId="0" fontId="1" fillId="5" borderId="4" xfId="0" applyFont="1" applyFill="1" applyBorder="1"/>
    <xf numFmtId="0" fontId="0" fillId="6" borderId="4" xfId="0" applyFill="1" applyBorder="1"/>
    <xf numFmtId="0" fontId="0" fillId="2" borderId="4" xfId="0" applyFill="1" applyBorder="1" applyAlignment="1">
      <alignment horizontal="center"/>
    </xf>
    <xf numFmtId="0" fontId="1" fillId="7" borderId="4" xfId="0" applyFont="1" applyFill="1" applyBorder="1"/>
    <xf numFmtId="0" fontId="0" fillId="7" borderId="4" xfId="0" applyFill="1" applyBorder="1"/>
    <xf numFmtId="0" fontId="1" fillId="0" borderId="4" xfId="0" applyFont="1" applyBorder="1"/>
    <xf numFmtId="0" fontId="1" fillId="3" borderId="4" xfId="0" applyFont="1" applyFill="1" applyBorder="1"/>
    <xf numFmtId="0" fontId="1" fillId="6" borderId="4" xfId="0" applyFont="1" applyFill="1" applyBorder="1"/>
    <xf numFmtId="0" fontId="2" fillId="6" borderId="4" xfId="0" applyFont="1" applyFill="1" applyBorder="1"/>
    <xf numFmtId="0" fontId="0" fillId="0" borderId="7" xfId="0" applyBorder="1"/>
    <xf numFmtId="0" fontId="0" fillId="0" borderId="8" xfId="0" applyBorder="1"/>
    <xf numFmtId="0" fontId="0" fillId="8" borderId="4" xfId="0" applyFill="1" applyBorder="1" applyAlignment="1">
      <alignment horizontal="center"/>
    </xf>
    <xf numFmtId="0" fontId="3" fillId="8" borderId="7" xfId="0" applyFont="1" applyFill="1" applyBorder="1"/>
    <xf numFmtId="164" fontId="1" fillId="8" borderId="4" xfId="0" applyNumberFormat="1" applyFont="1" applyFill="1" applyBorder="1"/>
    <xf numFmtId="0" fontId="1" fillId="8" borderId="4" xfId="0" applyFont="1" applyFill="1" applyBorder="1"/>
    <xf numFmtId="0" fontId="1" fillId="8" borderId="4" xfId="0" applyFont="1" applyFill="1" applyBorder="1" applyAlignment="1">
      <alignment wrapText="1"/>
    </xf>
    <xf numFmtId="0" fontId="1" fillId="8" borderId="4" xfId="0" applyFont="1" applyFill="1" applyBorder="1" applyAlignment="1">
      <alignment horizontal="center"/>
    </xf>
    <xf numFmtId="0" fontId="1" fillId="8" borderId="7" xfId="0" applyFont="1" applyFill="1" applyBorder="1"/>
    <xf numFmtId="0" fontId="1" fillId="8" borderId="8" xfId="0" applyFont="1" applyFill="1" applyBorder="1"/>
    <xf numFmtId="164" fontId="2" fillId="0" borderId="4" xfId="0" applyNumberFormat="1" applyFont="1" applyBorder="1"/>
    <xf numFmtId="0" fontId="3" fillId="8" borderId="4" xfId="0" applyFont="1" applyFill="1" applyBorder="1"/>
    <xf numFmtId="164" fontId="0" fillId="8" borderId="4" xfId="0" applyNumberFormat="1" applyFill="1" applyBorder="1"/>
    <xf numFmtId="0" fontId="0" fillId="8" borderId="4" xfId="0" applyFill="1" applyBorder="1"/>
    <xf numFmtId="0" fontId="0" fillId="8" borderId="4" xfId="0" applyFill="1" applyBorder="1" applyAlignment="1">
      <alignment wrapText="1"/>
    </xf>
    <xf numFmtId="0" fontId="2" fillId="8" borderId="4" xfId="0" applyFont="1" applyFill="1" applyBorder="1" applyAlignment="1">
      <alignment horizontal="center"/>
    </xf>
    <xf numFmtId="14" fontId="0" fillId="0" borderId="4" xfId="0" applyNumberFormat="1" applyBorder="1"/>
    <xf numFmtId="0" fontId="0" fillId="4" borderId="4" xfId="0" applyFill="1" applyBorder="1"/>
    <xf numFmtId="14" fontId="0" fillId="8" borderId="4" xfId="0" applyNumberFormat="1" applyFill="1" applyBorder="1"/>
    <xf numFmtId="0" fontId="1" fillId="9" borderId="4" xfId="0" applyFont="1" applyFill="1" applyBorder="1"/>
    <xf numFmtId="164" fontId="0" fillId="9" borderId="4" xfId="0" applyNumberFormat="1" applyFill="1" applyBorder="1"/>
    <xf numFmtId="0" fontId="0" fillId="9" borderId="4" xfId="0" applyFill="1" applyBorder="1"/>
    <xf numFmtId="0" fontId="0" fillId="9" borderId="4" xfId="0" applyFill="1" applyBorder="1" applyAlignment="1">
      <alignment wrapText="1"/>
    </xf>
    <xf numFmtId="0" fontId="0" fillId="9" borderId="4" xfId="0" applyFill="1" applyBorder="1" applyAlignment="1">
      <alignment horizont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8D592-9FB0-455D-A879-3AD62D8DBE78}">
  <dimension ref="A1:P223"/>
  <sheetViews>
    <sheetView tabSelected="1" workbookViewId="0">
      <selection activeCell="P15" sqref="P15"/>
    </sheetView>
  </sheetViews>
  <sheetFormatPr defaultColWidth="9.140625" defaultRowHeight="15" x14ac:dyDescent="0.25"/>
  <cols>
    <col min="1" max="1" width="14.85546875" style="7" bestFit="1" customWidth="1"/>
    <col min="2" max="2" width="12.85546875" style="8" bestFit="1" customWidth="1"/>
    <col min="3" max="3" width="12.85546875" style="8" customWidth="1"/>
    <col min="4" max="4" width="10.42578125" style="7" bestFit="1" customWidth="1"/>
    <col min="5" max="5" width="9" style="7" customWidth="1"/>
    <col min="6" max="6" width="18.42578125" style="12" bestFit="1" customWidth="1"/>
    <col min="7" max="7" width="10.85546875" style="11" bestFit="1" customWidth="1"/>
    <col min="8" max="8" width="7.7109375" style="7" bestFit="1" customWidth="1"/>
    <col min="9" max="9" width="7.7109375" style="7" customWidth="1"/>
    <col min="10" max="10" width="13.140625" style="7" bestFit="1" customWidth="1"/>
    <col min="11" max="16384" width="9.140625" style="7"/>
  </cols>
  <sheetData>
    <row r="1" spans="1:16" s="3" customForma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/>
    </row>
    <row r="2" spans="1:16" s="3" customFormat="1" x14ac:dyDescent="0.25">
      <c r="A2" s="6" t="s">
        <v>8</v>
      </c>
      <c r="B2" s="2"/>
      <c r="C2" s="2"/>
      <c r="F2" s="4"/>
      <c r="G2" s="5"/>
      <c r="H2" s="6"/>
      <c r="I2" s="6"/>
    </row>
    <row r="3" spans="1:16" x14ac:dyDescent="0.25">
      <c r="A3" s="7" t="s">
        <v>9</v>
      </c>
      <c r="B3" s="8">
        <v>45194</v>
      </c>
      <c r="C3" s="8">
        <v>45204</v>
      </c>
      <c r="D3" s="7">
        <v>8</v>
      </c>
      <c r="E3" s="9" t="s">
        <v>10</v>
      </c>
      <c r="F3" s="10" t="s">
        <v>11</v>
      </c>
      <c r="G3" s="11">
        <v>6</v>
      </c>
      <c r="I3" s="50"/>
      <c r="J3" s="13" t="s">
        <v>12</v>
      </c>
      <c r="K3" s="14"/>
      <c r="L3" s="15"/>
    </row>
    <row r="4" spans="1:16" x14ac:dyDescent="0.25">
      <c r="A4" s="7" t="s">
        <v>13</v>
      </c>
      <c r="B4" s="8">
        <v>45184</v>
      </c>
      <c r="C4" s="8">
        <v>45212</v>
      </c>
      <c r="D4" s="7">
        <v>19</v>
      </c>
      <c r="E4" s="16" t="s">
        <v>14</v>
      </c>
      <c r="F4" s="12" t="s">
        <v>15</v>
      </c>
      <c r="G4" s="11" t="s">
        <v>16</v>
      </c>
      <c r="J4" s="17" t="s">
        <v>17</v>
      </c>
      <c r="K4" s="16" t="s">
        <v>18</v>
      </c>
      <c r="L4" s="16">
        <f>MEDIAN(D3:D4,D6,D9:D18,D20:D25,D27,D32:D57,D59:D64,D71:D78,D80,D86:D111,D113:D118,D128:D172,D179:D189,D193:D201)</f>
        <v>25.5</v>
      </c>
    </row>
    <row r="5" spans="1:16" x14ac:dyDescent="0.25">
      <c r="A5" s="7" t="s">
        <v>19</v>
      </c>
      <c r="B5" s="8">
        <v>45098</v>
      </c>
      <c r="C5" s="8">
        <v>45212</v>
      </c>
      <c r="D5" s="7">
        <v>79</v>
      </c>
      <c r="E5" s="18" t="s">
        <v>20</v>
      </c>
      <c r="F5" s="10" t="s">
        <v>21</v>
      </c>
      <c r="G5" s="19"/>
      <c r="J5" s="16"/>
      <c r="K5" s="16" t="s">
        <v>22</v>
      </c>
      <c r="L5" s="16">
        <f>AVERAGE(D3:D4,D6,D9:D18,D20:D25,D27,D32:D57,D59:D64,D71:D78,D80,D86:D111,D113:D118,D128:D172,D179:D189,D193:D201)</f>
        <v>60.103174603174601</v>
      </c>
    </row>
    <row r="6" spans="1:16" x14ac:dyDescent="0.25">
      <c r="A6" s="7" t="s">
        <v>23</v>
      </c>
      <c r="B6" s="8">
        <v>45092</v>
      </c>
      <c r="C6" s="8">
        <v>45212</v>
      </c>
      <c r="D6" s="7">
        <v>82</v>
      </c>
      <c r="E6" s="16" t="s">
        <v>14</v>
      </c>
      <c r="F6" s="12" t="s">
        <v>24</v>
      </c>
      <c r="G6" s="19"/>
      <c r="J6" s="16"/>
      <c r="K6" s="16" t="s">
        <v>25</v>
      </c>
      <c r="L6" s="16">
        <v>1</v>
      </c>
    </row>
    <row r="7" spans="1:16" x14ac:dyDescent="0.25">
      <c r="A7" s="7" t="s">
        <v>26</v>
      </c>
      <c r="B7" s="8">
        <v>45527</v>
      </c>
      <c r="C7" s="8">
        <v>45217</v>
      </c>
      <c r="D7" s="7">
        <v>38</v>
      </c>
      <c r="E7" s="18" t="s">
        <v>20</v>
      </c>
      <c r="F7" s="10" t="s">
        <v>11</v>
      </c>
      <c r="G7" s="11" t="s">
        <v>27</v>
      </c>
      <c r="J7" s="16"/>
      <c r="K7" s="16" t="s">
        <v>28</v>
      </c>
      <c r="L7" s="16">
        <v>508</v>
      </c>
      <c r="M7" s="7" t="s">
        <v>29</v>
      </c>
      <c r="N7" s="7">
        <v>127</v>
      </c>
    </row>
    <row r="8" spans="1:16" x14ac:dyDescent="0.25">
      <c r="A8" s="7" t="s">
        <v>30</v>
      </c>
      <c r="B8" s="8">
        <v>45176</v>
      </c>
      <c r="C8" s="8">
        <v>45218</v>
      </c>
      <c r="D8" s="7">
        <v>29</v>
      </c>
      <c r="E8" s="18" t="s">
        <v>20</v>
      </c>
      <c r="F8" s="10" t="s">
        <v>11</v>
      </c>
      <c r="G8" s="11" t="s">
        <v>27</v>
      </c>
      <c r="J8" s="20" t="s">
        <v>31</v>
      </c>
      <c r="K8" s="21" t="s">
        <v>18</v>
      </c>
      <c r="L8" s="21">
        <f>MEDIAN(D5,D7:D8,D19,D26,D28:D30,D58,D69:D70,D79,D81:D84,D112,D120:D127,D175:D178,D191)</f>
        <v>354.5</v>
      </c>
      <c r="N8" s="22"/>
    </row>
    <row r="9" spans="1:16" x14ac:dyDescent="0.25">
      <c r="A9" s="7" t="s">
        <v>32</v>
      </c>
      <c r="B9" s="8">
        <v>45143</v>
      </c>
      <c r="C9" s="8">
        <v>45219</v>
      </c>
      <c r="D9" s="7">
        <v>53</v>
      </c>
      <c r="E9" s="9" t="s">
        <v>14</v>
      </c>
      <c r="F9" s="10" t="s">
        <v>11</v>
      </c>
      <c r="G9" s="11">
        <v>6</v>
      </c>
      <c r="J9" s="21"/>
      <c r="K9" s="21" t="s">
        <v>22</v>
      </c>
      <c r="L9" s="21">
        <f>AVERAGE(D5,D7:D8,D19,D26,D28:D30,D58,D69:D70,D79,D81:D84,D112,D120:D127,D175:D178,D191)</f>
        <v>459.26666666666665</v>
      </c>
    </row>
    <row r="10" spans="1:16" x14ac:dyDescent="0.25">
      <c r="A10" s="7" t="s">
        <v>33</v>
      </c>
      <c r="B10" s="8">
        <v>45183</v>
      </c>
      <c r="C10" s="8">
        <v>45222</v>
      </c>
      <c r="D10" s="7">
        <v>26</v>
      </c>
      <c r="E10" s="9" t="s">
        <v>14</v>
      </c>
      <c r="F10" s="10" t="s">
        <v>11</v>
      </c>
      <c r="G10" s="11">
        <v>6</v>
      </c>
      <c r="J10" s="21"/>
      <c r="K10" s="21" t="s">
        <v>25</v>
      </c>
      <c r="L10" s="21">
        <v>18</v>
      </c>
    </row>
    <row r="11" spans="1:16" x14ac:dyDescent="0.25">
      <c r="A11" s="7" t="s">
        <v>34</v>
      </c>
      <c r="B11" s="8">
        <v>45183</v>
      </c>
      <c r="C11" s="8">
        <v>45226</v>
      </c>
      <c r="D11" s="7">
        <v>30</v>
      </c>
      <c r="E11" s="9" t="s">
        <v>14</v>
      </c>
      <c r="F11" s="10" t="s">
        <v>11</v>
      </c>
      <c r="G11" s="11">
        <v>6</v>
      </c>
      <c r="J11" s="21"/>
      <c r="K11" s="21" t="s">
        <v>28</v>
      </c>
      <c r="L11" s="21">
        <v>1227</v>
      </c>
      <c r="M11" s="7" t="s">
        <v>29</v>
      </c>
      <c r="N11" s="7">
        <v>27</v>
      </c>
    </row>
    <row r="12" spans="1:16" x14ac:dyDescent="0.25">
      <c r="A12" s="7" t="s">
        <v>35</v>
      </c>
      <c r="B12" s="8">
        <v>45058</v>
      </c>
      <c r="C12" s="8">
        <v>45226</v>
      </c>
      <c r="D12" s="7">
        <v>115</v>
      </c>
      <c r="E12" s="16" t="s">
        <v>14</v>
      </c>
      <c r="F12" s="12" t="s">
        <v>15</v>
      </c>
      <c r="G12" s="11">
        <v>3</v>
      </c>
      <c r="I12" s="50"/>
      <c r="J12" s="13" t="s">
        <v>36</v>
      </c>
      <c r="K12" s="14"/>
      <c r="L12" s="15"/>
      <c r="N12" s="22"/>
      <c r="O12" s="22"/>
      <c r="P12" s="22"/>
    </row>
    <row r="13" spans="1:16" x14ac:dyDescent="0.25">
      <c r="A13" s="7" t="s">
        <v>37</v>
      </c>
      <c r="B13" s="8">
        <v>45184</v>
      </c>
      <c r="C13" s="8">
        <v>45229</v>
      </c>
      <c r="D13" s="7">
        <v>30</v>
      </c>
      <c r="E13" s="9" t="s">
        <v>14</v>
      </c>
      <c r="F13" s="10" t="s">
        <v>11</v>
      </c>
      <c r="G13" s="11" t="s">
        <v>27</v>
      </c>
      <c r="J13" s="23" t="s">
        <v>17</v>
      </c>
      <c r="K13" s="9" t="s">
        <v>18</v>
      </c>
      <c r="L13" s="9">
        <f>MEDIAN(D3,D9:D11,D13:D16,D18,D20:D22,D24:D25,D33,D35,D37,D41,D43:D45,D52:D53,D60:D61,D64,D71:D78,D80,D86:D88,D90,D92,D94,D97:D98,D100:D104,D108:D109,D111,D114,D116,D128,D135,D137,D139:D140,D142,D144,D146,D150:D151,D153:D155,D158,D161:D164,D167:D168,D171:D172,D179,D184,D187,D189,D193:D194)</f>
        <v>30</v>
      </c>
      <c r="N13" s="22"/>
    </row>
    <row r="14" spans="1:16" x14ac:dyDescent="0.25">
      <c r="A14" s="7" t="s">
        <v>38</v>
      </c>
      <c r="B14" s="8">
        <v>45189</v>
      </c>
      <c r="C14" s="8">
        <v>45232</v>
      </c>
      <c r="D14" s="7">
        <v>30</v>
      </c>
      <c r="E14" s="9" t="s">
        <v>14</v>
      </c>
      <c r="F14" s="10" t="s">
        <v>11</v>
      </c>
      <c r="G14" s="11" t="s">
        <v>27</v>
      </c>
      <c r="J14" s="9"/>
      <c r="K14" s="9" t="s">
        <v>22</v>
      </c>
      <c r="L14" s="9">
        <f>AVERAGE(D3,D9:D11,D13:D16,D18,D20:D22,D24:D25,D33,D35,D37,D41,D43:D45,D52:D53,D60:D61,D64,D71:D78,D80,D86:D88,D90,D92,D94,D97:D98,D100:D104,D108:D109,D111,D114,D116,D128,D135,D137,D139:D140,D142,D144,D146,D150:D151,D153:D155,D158,D161:D164,D167:D168,D171:D172,D179,D184,D187,D189,D193:D194)</f>
        <v>78.888888888888886</v>
      </c>
    </row>
    <row r="15" spans="1:16" x14ac:dyDescent="0.25">
      <c r="A15" s="7" t="s">
        <v>39</v>
      </c>
      <c r="B15" s="8">
        <v>44853</v>
      </c>
      <c r="C15" s="8">
        <v>45236</v>
      </c>
      <c r="D15" s="7">
        <v>263</v>
      </c>
      <c r="E15" s="9" t="s">
        <v>14</v>
      </c>
      <c r="F15" s="10" t="s">
        <v>21</v>
      </c>
      <c r="G15" s="19"/>
      <c r="J15" s="9"/>
      <c r="K15" s="9" t="s">
        <v>25</v>
      </c>
      <c r="L15" s="9">
        <v>1</v>
      </c>
    </row>
    <row r="16" spans="1:16" x14ac:dyDescent="0.25">
      <c r="A16" s="7" t="s">
        <v>40</v>
      </c>
      <c r="B16" s="8">
        <v>45076</v>
      </c>
      <c r="C16" s="8">
        <v>45239</v>
      </c>
      <c r="D16" s="7">
        <v>113</v>
      </c>
      <c r="E16" s="9" t="s">
        <v>14</v>
      </c>
      <c r="F16" s="10" t="s">
        <v>11</v>
      </c>
      <c r="G16" s="11">
        <v>6</v>
      </c>
      <c r="J16" s="9"/>
      <c r="K16" s="9" t="s">
        <v>28</v>
      </c>
      <c r="L16" s="9">
        <v>508</v>
      </c>
    </row>
    <row r="17" spans="1:15" x14ac:dyDescent="0.25">
      <c r="A17" s="7" t="s">
        <v>41</v>
      </c>
      <c r="B17" s="8">
        <v>45061</v>
      </c>
      <c r="C17" s="8">
        <v>45246</v>
      </c>
      <c r="D17" s="7">
        <v>128</v>
      </c>
      <c r="E17" s="16" t="s">
        <v>14</v>
      </c>
      <c r="F17" s="12" t="s">
        <v>15</v>
      </c>
      <c r="G17" s="11">
        <v>5</v>
      </c>
      <c r="J17" s="24" t="s">
        <v>31</v>
      </c>
      <c r="K17" s="18" t="s">
        <v>18</v>
      </c>
      <c r="L17" s="18">
        <f>MEDIAN(D5,D7:D8,D19,D26,D28:D30,D69:D70,D79,D81:D84,D112,D120:D127,D176:D178,D191)</f>
        <v>354.5</v>
      </c>
      <c r="N17" s="22"/>
    </row>
    <row r="18" spans="1:15" x14ac:dyDescent="0.25">
      <c r="A18" s="7" t="s">
        <v>42</v>
      </c>
      <c r="B18" s="8">
        <v>45194</v>
      </c>
      <c r="C18" s="8">
        <v>45264</v>
      </c>
      <c r="D18" s="7">
        <v>48</v>
      </c>
      <c r="E18" s="9" t="s">
        <v>10</v>
      </c>
      <c r="F18" s="10" t="s">
        <v>11</v>
      </c>
      <c r="G18" s="11" t="s">
        <v>43</v>
      </c>
      <c r="J18" s="18"/>
      <c r="K18" s="18" t="s">
        <v>22</v>
      </c>
      <c r="L18" s="18">
        <f>AVERAGE(D5,D7:D8,D19,D26,D28:D30,D69:D70,D79,D81:D84,D112,D120:D127,D176:D178,D191)</f>
        <v>464.03571428571428</v>
      </c>
    </row>
    <row r="19" spans="1:15" x14ac:dyDescent="0.25">
      <c r="A19" s="7" t="s">
        <v>44</v>
      </c>
      <c r="B19" s="8">
        <v>43613</v>
      </c>
      <c r="C19" s="8">
        <v>45265</v>
      </c>
      <c r="D19" s="7">
        <v>1132</v>
      </c>
      <c r="E19" s="25" t="s">
        <v>20</v>
      </c>
      <c r="F19" s="10" t="s">
        <v>11</v>
      </c>
      <c r="G19" s="11" t="s">
        <v>45</v>
      </c>
      <c r="J19" s="18"/>
      <c r="K19" s="18" t="s">
        <v>25</v>
      </c>
      <c r="L19" s="18">
        <v>18</v>
      </c>
    </row>
    <row r="20" spans="1:15" x14ac:dyDescent="0.25">
      <c r="A20" s="7" t="s">
        <v>46</v>
      </c>
      <c r="B20" s="8">
        <v>45189</v>
      </c>
      <c r="C20" s="8">
        <v>45268</v>
      </c>
      <c r="D20" s="7">
        <v>54</v>
      </c>
      <c r="E20" s="9" t="s">
        <v>14</v>
      </c>
      <c r="F20" s="10" t="s">
        <v>21</v>
      </c>
      <c r="G20" s="19"/>
      <c r="J20" s="18"/>
      <c r="K20" s="18" t="s">
        <v>28</v>
      </c>
      <c r="L20" s="18">
        <v>1227</v>
      </c>
    </row>
    <row r="21" spans="1:15" x14ac:dyDescent="0.25">
      <c r="A21" s="7" t="s">
        <v>47</v>
      </c>
      <c r="B21" s="8">
        <v>45194</v>
      </c>
      <c r="C21" s="8">
        <v>45273</v>
      </c>
      <c r="D21" s="7">
        <v>55</v>
      </c>
      <c r="E21" s="9" t="s">
        <v>14</v>
      </c>
      <c r="F21" s="10" t="s">
        <v>21</v>
      </c>
      <c r="G21" s="19"/>
    </row>
    <row r="22" spans="1:15" x14ac:dyDescent="0.25">
      <c r="A22" s="7" t="s">
        <v>48</v>
      </c>
      <c r="B22" s="8">
        <v>44715</v>
      </c>
      <c r="C22" s="8">
        <v>45275</v>
      </c>
      <c r="D22" s="7">
        <v>383</v>
      </c>
      <c r="E22" s="9" t="s">
        <v>14</v>
      </c>
      <c r="F22" s="10" t="s">
        <v>11</v>
      </c>
      <c r="G22" s="11">
        <v>6</v>
      </c>
    </row>
    <row r="23" spans="1:15" x14ac:dyDescent="0.25">
      <c r="A23" s="7" t="s">
        <v>49</v>
      </c>
      <c r="B23" s="8">
        <v>45194</v>
      </c>
      <c r="C23" s="8">
        <v>45282</v>
      </c>
      <c r="D23" s="7">
        <v>61</v>
      </c>
      <c r="E23" s="16" t="s">
        <v>14</v>
      </c>
      <c r="F23" s="12" t="s">
        <v>24</v>
      </c>
      <c r="G23" s="19"/>
    </row>
    <row r="24" spans="1:15" x14ac:dyDescent="0.25">
      <c r="A24" s="7" t="s">
        <v>50</v>
      </c>
      <c r="B24" s="8">
        <v>45106</v>
      </c>
      <c r="C24" s="8">
        <v>45282</v>
      </c>
      <c r="D24" s="7">
        <v>121</v>
      </c>
      <c r="E24" s="9" t="s">
        <v>14</v>
      </c>
      <c r="F24" s="10" t="s">
        <v>11</v>
      </c>
      <c r="G24" s="11" t="s">
        <v>27</v>
      </c>
    </row>
    <row r="25" spans="1:15" x14ac:dyDescent="0.25">
      <c r="A25" s="7" t="s">
        <v>51</v>
      </c>
      <c r="B25" s="8">
        <v>44910</v>
      </c>
      <c r="C25" s="8">
        <v>45288</v>
      </c>
      <c r="D25" s="7">
        <v>258</v>
      </c>
      <c r="E25" s="9" t="s">
        <v>14</v>
      </c>
      <c r="F25" s="10" t="s">
        <v>11</v>
      </c>
      <c r="G25" s="11">
        <v>6</v>
      </c>
    </row>
    <row r="26" spans="1:15" x14ac:dyDescent="0.25">
      <c r="A26" s="26" t="s">
        <v>52</v>
      </c>
      <c r="B26" s="8">
        <v>43481</v>
      </c>
      <c r="C26" s="8">
        <v>45247</v>
      </c>
      <c r="D26" s="7">
        <v>1211</v>
      </c>
      <c r="E26" s="18" t="s">
        <v>20</v>
      </c>
      <c r="F26" s="10" t="s">
        <v>11</v>
      </c>
      <c r="G26" s="11">
        <v>6</v>
      </c>
      <c r="H26" s="26"/>
      <c r="I26" s="26"/>
    </row>
    <row r="27" spans="1:15" s="27" customFormat="1" x14ac:dyDescent="0.25">
      <c r="A27" s="7" t="s">
        <v>53</v>
      </c>
      <c r="B27" s="8">
        <v>45170</v>
      </c>
      <c r="C27" s="8">
        <v>45216</v>
      </c>
      <c r="D27" s="7">
        <v>31</v>
      </c>
      <c r="E27" s="16" t="s">
        <v>14</v>
      </c>
      <c r="F27" s="12" t="s">
        <v>15</v>
      </c>
      <c r="G27" s="11">
        <v>5</v>
      </c>
      <c r="H27" s="7"/>
      <c r="I27" s="7"/>
      <c r="J27" s="7"/>
      <c r="K27" s="7"/>
      <c r="L27" s="7"/>
      <c r="M27" s="7"/>
      <c r="N27" s="7"/>
      <c r="O27" s="7"/>
    </row>
    <row r="28" spans="1:15" s="27" customFormat="1" x14ac:dyDescent="0.25">
      <c r="A28" s="7" t="s">
        <v>54</v>
      </c>
      <c r="B28" s="8">
        <v>44664</v>
      </c>
      <c r="C28" s="8">
        <v>45176</v>
      </c>
      <c r="D28" s="7">
        <v>351</v>
      </c>
      <c r="E28" s="18" t="s">
        <v>20</v>
      </c>
      <c r="F28" s="10" t="s">
        <v>21</v>
      </c>
      <c r="G28" s="28"/>
      <c r="H28" s="7"/>
      <c r="I28" s="7"/>
      <c r="J28" s="7"/>
      <c r="K28" s="7"/>
      <c r="L28" s="7"/>
      <c r="M28" s="7"/>
      <c r="N28" s="7"/>
      <c r="O28" s="7"/>
    </row>
    <row r="29" spans="1:15" s="27" customFormat="1" x14ac:dyDescent="0.25">
      <c r="A29" s="7" t="s">
        <v>55</v>
      </c>
      <c r="B29" s="8">
        <v>44820</v>
      </c>
      <c r="C29" s="8">
        <v>45078</v>
      </c>
      <c r="D29" s="7">
        <v>176</v>
      </c>
      <c r="E29" s="18" t="s">
        <v>20</v>
      </c>
      <c r="F29" s="10" t="s">
        <v>11</v>
      </c>
      <c r="G29" s="11" t="s">
        <v>27</v>
      </c>
      <c r="H29" s="7"/>
      <c r="I29" s="7"/>
      <c r="J29" s="7"/>
      <c r="K29" s="7"/>
      <c r="L29" s="7"/>
      <c r="M29" s="7"/>
      <c r="N29" s="7"/>
      <c r="O29" s="7"/>
    </row>
    <row r="30" spans="1:15" s="27" customFormat="1" x14ac:dyDescent="0.25">
      <c r="A30" s="26" t="s">
        <v>56</v>
      </c>
      <c r="B30" s="8">
        <v>45096</v>
      </c>
      <c r="C30" s="8">
        <v>45281</v>
      </c>
      <c r="D30" s="7">
        <v>128</v>
      </c>
      <c r="E30" s="18" t="s">
        <v>20</v>
      </c>
      <c r="F30" s="12" t="s">
        <v>57</v>
      </c>
      <c r="G30" s="28"/>
      <c r="H30" s="26"/>
      <c r="I30" s="26"/>
      <c r="J30" s="7"/>
      <c r="K30" s="7"/>
      <c r="L30" s="7"/>
      <c r="M30" s="7"/>
      <c r="N30" s="7"/>
      <c r="O30" s="7"/>
    </row>
    <row r="31" spans="1:15" s="35" customFormat="1" x14ac:dyDescent="0.25">
      <c r="A31" s="29" t="s">
        <v>58</v>
      </c>
      <c r="B31" s="30"/>
      <c r="C31" s="30"/>
      <c r="D31" s="31"/>
      <c r="E31" s="31"/>
      <c r="F31" s="32"/>
      <c r="G31" s="33"/>
      <c r="H31" s="34"/>
      <c r="I31" s="34"/>
      <c r="J31" s="31"/>
      <c r="K31" s="31"/>
      <c r="L31" s="31"/>
      <c r="M31" s="31"/>
      <c r="N31" s="31"/>
      <c r="O31" s="31"/>
    </row>
    <row r="32" spans="1:15" x14ac:dyDescent="0.25">
      <c r="A32" s="7" t="s">
        <v>59</v>
      </c>
      <c r="B32" s="8">
        <v>45202</v>
      </c>
      <c r="C32" s="8">
        <v>45245</v>
      </c>
      <c r="D32" s="7">
        <v>29</v>
      </c>
      <c r="E32" s="16" t="s">
        <v>14</v>
      </c>
      <c r="F32" s="12" t="s">
        <v>24</v>
      </c>
      <c r="G32" s="28"/>
    </row>
    <row r="33" spans="1:7" x14ac:dyDescent="0.25">
      <c r="A33" s="7" t="s">
        <v>60</v>
      </c>
      <c r="B33" s="8">
        <v>45202</v>
      </c>
      <c r="C33" s="8">
        <v>45239</v>
      </c>
      <c r="D33" s="7">
        <v>26</v>
      </c>
      <c r="E33" s="9" t="s">
        <v>10</v>
      </c>
      <c r="F33" s="10" t="s">
        <v>11</v>
      </c>
      <c r="G33" s="11">
        <v>6</v>
      </c>
    </row>
    <row r="34" spans="1:7" x14ac:dyDescent="0.25">
      <c r="A34" s="7" t="s">
        <v>61</v>
      </c>
      <c r="B34" s="8">
        <v>45210</v>
      </c>
      <c r="C34" s="8">
        <v>45218</v>
      </c>
      <c r="D34" s="7">
        <v>6</v>
      </c>
      <c r="E34" s="16" t="s">
        <v>14</v>
      </c>
      <c r="F34" s="12" t="s">
        <v>24</v>
      </c>
      <c r="G34" s="28"/>
    </row>
    <row r="35" spans="1:7" x14ac:dyDescent="0.25">
      <c r="A35" s="7" t="s">
        <v>62</v>
      </c>
      <c r="B35" s="8">
        <v>45212</v>
      </c>
      <c r="C35" s="8">
        <v>45243</v>
      </c>
      <c r="D35" s="7">
        <v>20</v>
      </c>
      <c r="E35" s="9" t="s">
        <v>10</v>
      </c>
      <c r="F35" s="10" t="s">
        <v>11</v>
      </c>
      <c r="G35" s="11" t="s">
        <v>27</v>
      </c>
    </row>
    <row r="36" spans="1:7" x14ac:dyDescent="0.25">
      <c r="A36" s="7" t="s">
        <v>63</v>
      </c>
      <c r="B36" s="8">
        <v>45218</v>
      </c>
      <c r="C36" s="8">
        <v>45264</v>
      </c>
      <c r="D36" s="7">
        <v>30</v>
      </c>
      <c r="E36" s="16" t="s">
        <v>14</v>
      </c>
      <c r="F36" s="12" t="s">
        <v>15</v>
      </c>
      <c r="G36" s="11">
        <v>2</v>
      </c>
    </row>
    <row r="37" spans="1:7" x14ac:dyDescent="0.25">
      <c r="A37" s="7" t="s">
        <v>64</v>
      </c>
      <c r="B37" s="8">
        <v>45223</v>
      </c>
      <c r="C37" s="36">
        <v>45321</v>
      </c>
      <c r="D37" s="7">
        <v>66</v>
      </c>
      <c r="E37" s="9" t="s">
        <v>14</v>
      </c>
      <c r="F37" s="10" t="s">
        <v>21</v>
      </c>
      <c r="G37" s="28"/>
    </row>
    <row r="38" spans="1:7" x14ac:dyDescent="0.25">
      <c r="A38" s="7" t="s">
        <v>65</v>
      </c>
      <c r="B38" s="8">
        <v>45224</v>
      </c>
      <c r="C38" s="8">
        <v>45252</v>
      </c>
      <c r="D38" s="7">
        <v>19</v>
      </c>
      <c r="E38" s="16" t="s">
        <v>14</v>
      </c>
      <c r="F38" s="12" t="s">
        <v>24</v>
      </c>
      <c r="G38" s="28"/>
    </row>
    <row r="39" spans="1:7" x14ac:dyDescent="0.25">
      <c r="A39" s="7" t="s">
        <v>66</v>
      </c>
      <c r="B39" s="8">
        <v>45224</v>
      </c>
      <c r="C39" s="8">
        <v>45268</v>
      </c>
      <c r="D39" s="7">
        <v>30</v>
      </c>
      <c r="E39" s="16" t="s">
        <v>14</v>
      </c>
      <c r="F39" s="12" t="s">
        <v>24</v>
      </c>
      <c r="G39" s="28"/>
    </row>
    <row r="40" spans="1:7" x14ac:dyDescent="0.25">
      <c r="A40" s="7" t="s">
        <v>67</v>
      </c>
      <c r="B40" s="8">
        <v>45225</v>
      </c>
      <c r="C40" s="8" t="s">
        <v>68</v>
      </c>
    </row>
    <row r="41" spans="1:7" x14ac:dyDescent="0.25">
      <c r="A41" s="7" t="s">
        <v>69</v>
      </c>
      <c r="B41" s="8">
        <v>45230</v>
      </c>
      <c r="C41" s="8">
        <v>45257</v>
      </c>
      <c r="D41" s="7">
        <v>17</v>
      </c>
      <c r="E41" s="9" t="s">
        <v>14</v>
      </c>
      <c r="F41" s="10" t="s">
        <v>11</v>
      </c>
      <c r="G41" s="11" t="s">
        <v>27</v>
      </c>
    </row>
    <row r="42" spans="1:7" s="39" customFormat="1" x14ac:dyDescent="0.25">
      <c r="A42" s="37" t="s">
        <v>70</v>
      </c>
      <c r="B42" s="38"/>
      <c r="C42" s="38"/>
      <c r="F42" s="40"/>
      <c r="G42" s="28"/>
    </row>
    <row r="43" spans="1:7" x14ac:dyDescent="0.25">
      <c r="A43" s="7" t="s">
        <v>71</v>
      </c>
      <c r="B43" s="8">
        <v>45231</v>
      </c>
      <c r="C43" s="8">
        <v>45272</v>
      </c>
      <c r="D43" s="7">
        <v>27</v>
      </c>
      <c r="E43" s="9" t="s">
        <v>14</v>
      </c>
      <c r="F43" s="10" t="s">
        <v>11</v>
      </c>
      <c r="G43" s="11" t="s">
        <v>27</v>
      </c>
    </row>
    <row r="44" spans="1:7" x14ac:dyDescent="0.25">
      <c r="A44" s="7" t="s">
        <v>72</v>
      </c>
      <c r="B44" s="8">
        <v>45232</v>
      </c>
      <c r="C44" s="8">
        <v>45260</v>
      </c>
      <c r="D44" s="7">
        <v>18</v>
      </c>
      <c r="E44" s="9" t="s">
        <v>14</v>
      </c>
      <c r="F44" s="10" t="s">
        <v>21</v>
      </c>
      <c r="G44" s="28"/>
    </row>
    <row r="45" spans="1:7" x14ac:dyDescent="0.25">
      <c r="A45" s="7" t="s">
        <v>73</v>
      </c>
      <c r="B45" s="8">
        <v>45232</v>
      </c>
      <c r="C45" s="8">
        <v>45264</v>
      </c>
      <c r="D45" s="7">
        <v>20</v>
      </c>
      <c r="E45" s="9" t="s">
        <v>14</v>
      </c>
      <c r="F45" s="10" t="s">
        <v>11</v>
      </c>
      <c r="G45" s="11">
        <v>6</v>
      </c>
    </row>
    <row r="46" spans="1:7" x14ac:dyDescent="0.25">
      <c r="A46" s="7" t="s">
        <v>74</v>
      </c>
      <c r="B46" s="8">
        <v>45236</v>
      </c>
      <c r="C46" s="8" t="s">
        <v>75</v>
      </c>
    </row>
    <row r="47" spans="1:7" x14ac:dyDescent="0.25">
      <c r="A47" s="7" t="s">
        <v>76</v>
      </c>
      <c r="B47" s="8">
        <v>45236</v>
      </c>
      <c r="C47" s="8" t="s">
        <v>75</v>
      </c>
    </row>
    <row r="48" spans="1:7" ht="30" x14ac:dyDescent="0.25">
      <c r="A48" s="7" t="s">
        <v>77</v>
      </c>
      <c r="B48" s="8">
        <v>45244</v>
      </c>
      <c r="C48" s="8">
        <v>45259</v>
      </c>
      <c r="D48" s="7">
        <v>10</v>
      </c>
      <c r="E48" s="16" t="s">
        <v>14</v>
      </c>
      <c r="F48" s="12" t="s">
        <v>78</v>
      </c>
      <c r="G48" s="41"/>
    </row>
    <row r="49" spans="1:7" x14ac:dyDescent="0.25">
      <c r="A49" s="7" t="s">
        <v>79</v>
      </c>
      <c r="B49" s="8">
        <v>45258</v>
      </c>
      <c r="C49" s="8" t="s">
        <v>75</v>
      </c>
    </row>
    <row r="50" spans="1:7" x14ac:dyDescent="0.25">
      <c r="A50" s="7" t="s">
        <v>80</v>
      </c>
      <c r="B50" s="8">
        <v>45244</v>
      </c>
      <c r="C50" s="8" t="s">
        <v>68</v>
      </c>
    </row>
    <row r="51" spans="1:7" x14ac:dyDescent="0.25">
      <c r="A51" s="7" t="s">
        <v>81</v>
      </c>
      <c r="B51" s="8">
        <v>45246</v>
      </c>
      <c r="C51" s="8" t="s">
        <v>75</v>
      </c>
    </row>
    <row r="52" spans="1:7" x14ac:dyDescent="0.25">
      <c r="A52" s="7" t="s">
        <v>82</v>
      </c>
      <c r="B52" s="8">
        <v>45259</v>
      </c>
      <c r="C52" s="8">
        <v>45404</v>
      </c>
      <c r="D52" s="7">
        <v>99</v>
      </c>
      <c r="E52" s="9" t="s">
        <v>14</v>
      </c>
      <c r="F52" s="10" t="s">
        <v>11</v>
      </c>
      <c r="G52" s="11" t="s">
        <v>83</v>
      </c>
    </row>
    <row r="53" spans="1:7" x14ac:dyDescent="0.25">
      <c r="A53" s="7" t="s">
        <v>84</v>
      </c>
      <c r="B53" s="8">
        <v>45259</v>
      </c>
      <c r="C53" s="8">
        <v>45282</v>
      </c>
      <c r="D53" s="7">
        <v>17</v>
      </c>
      <c r="E53" s="9" t="s">
        <v>10</v>
      </c>
      <c r="F53" s="10" t="s">
        <v>11</v>
      </c>
      <c r="G53" s="11">
        <v>6</v>
      </c>
    </row>
    <row r="54" spans="1:7" s="39" customFormat="1" x14ac:dyDescent="0.25">
      <c r="A54" s="37" t="s">
        <v>85</v>
      </c>
      <c r="B54" s="38"/>
      <c r="C54" s="38"/>
      <c r="F54" s="40"/>
      <c r="G54" s="28"/>
    </row>
    <row r="55" spans="1:7" x14ac:dyDescent="0.25">
      <c r="A55" s="7" t="s">
        <v>86</v>
      </c>
      <c r="B55" s="8">
        <v>45266</v>
      </c>
      <c r="C55" s="36">
        <v>45301</v>
      </c>
      <c r="D55" s="7">
        <v>23</v>
      </c>
      <c r="E55" s="16" t="s">
        <v>14</v>
      </c>
      <c r="F55" s="12" t="s">
        <v>24</v>
      </c>
      <c r="G55" s="28"/>
    </row>
    <row r="56" spans="1:7" x14ac:dyDescent="0.25">
      <c r="A56" s="7" t="s">
        <v>87</v>
      </c>
      <c r="B56" s="8">
        <v>45266</v>
      </c>
      <c r="C56" s="36" t="s">
        <v>75</v>
      </c>
    </row>
    <row r="57" spans="1:7" x14ac:dyDescent="0.25">
      <c r="A57" s="7" t="s">
        <v>88</v>
      </c>
      <c r="B57" s="8">
        <v>45267</v>
      </c>
      <c r="C57" s="36">
        <v>45337</v>
      </c>
      <c r="D57" s="7">
        <v>47</v>
      </c>
      <c r="E57" s="16" t="s">
        <v>14</v>
      </c>
      <c r="F57" s="12" t="s">
        <v>24</v>
      </c>
      <c r="G57" s="28"/>
    </row>
    <row r="58" spans="1:7" x14ac:dyDescent="0.25">
      <c r="A58" s="7" t="s">
        <v>89</v>
      </c>
      <c r="B58" s="8">
        <v>45272</v>
      </c>
      <c r="C58" s="36">
        <v>45554</v>
      </c>
      <c r="D58" s="7">
        <v>194</v>
      </c>
      <c r="E58" s="21" t="s">
        <v>20</v>
      </c>
      <c r="F58" s="12" t="s">
        <v>90</v>
      </c>
      <c r="G58" s="28"/>
    </row>
    <row r="59" spans="1:7" x14ac:dyDescent="0.25">
      <c r="A59" s="7" t="s">
        <v>91</v>
      </c>
      <c r="B59" s="8">
        <v>45274</v>
      </c>
      <c r="C59" s="36">
        <v>45303</v>
      </c>
      <c r="D59" s="7">
        <v>19</v>
      </c>
      <c r="E59" s="16" t="s">
        <v>10</v>
      </c>
      <c r="F59" s="12" t="s">
        <v>24</v>
      </c>
      <c r="G59" s="28"/>
    </row>
    <row r="60" spans="1:7" x14ac:dyDescent="0.25">
      <c r="A60" s="7" t="s">
        <v>92</v>
      </c>
      <c r="B60" s="8">
        <v>45274</v>
      </c>
      <c r="C60" s="36">
        <v>45321</v>
      </c>
      <c r="D60" s="7">
        <v>30</v>
      </c>
      <c r="E60" s="9" t="s">
        <v>14</v>
      </c>
      <c r="F60" s="10" t="s">
        <v>21</v>
      </c>
      <c r="G60" s="28"/>
    </row>
    <row r="61" spans="1:7" x14ac:dyDescent="0.25">
      <c r="A61" s="7" t="s">
        <v>93</v>
      </c>
      <c r="B61" s="8">
        <v>45641</v>
      </c>
      <c r="C61" s="36">
        <v>45308</v>
      </c>
      <c r="D61" s="7">
        <v>20</v>
      </c>
      <c r="E61" s="9" t="s">
        <v>14</v>
      </c>
      <c r="F61" s="10" t="s">
        <v>11</v>
      </c>
      <c r="G61" s="11">
        <v>6</v>
      </c>
    </row>
    <row r="62" spans="1:7" x14ac:dyDescent="0.25">
      <c r="A62" s="7" t="s">
        <v>94</v>
      </c>
      <c r="B62" s="8">
        <v>45275</v>
      </c>
      <c r="C62" s="36">
        <v>45308</v>
      </c>
      <c r="D62" s="7">
        <v>20</v>
      </c>
      <c r="E62" s="16" t="s">
        <v>14</v>
      </c>
      <c r="F62" s="12" t="s">
        <v>24</v>
      </c>
      <c r="G62" s="28"/>
    </row>
    <row r="63" spans="1:7" x14ac:dyDescent="0.25">
      <c r="A63" s="7" t="s">
        <v>95</v>
      </c>
      <c r="B63" s="8">
        <v>45275</v>
      </c>
      <c r="C63" s="36">
        <v>45303</v>
      </c>
      <c r="D63" s="7">
        <v>18</v>
      </c>
      <c r="E63" s="16" t="s">
        <v>14</v>
      </c>
      <c r="F63" s="12" t="s">
        <v>15</v>
      </c>
      <c r="G63" s="11">
        <v>5</v>
      </c>
    </row>
    <row r="64" spans="1:7" x14ac:dyDescent="0.25">
      <c r="A64" s="7" t="s">
        <v>96</v>
      </c>
      <c r="B64" s="8">
        <v>45300</v>
      </c>
      <c r="C64" s="8">
        <v>45329</v>
      </c>
      <c r="D64" s="7">
        <v>20</v>
      </c>
      <c r="E64" s="9" t="s">
        <v>14</v>
      </c>
      <c r="F64" s="10" t="s">
        <v>11</v>
      </c>
      <c r="G64" s="11" t="s">
        <v>27</v>
      </c>
    </row>
    <row r="65" spans="1:7" x14ac:dyDescent="0.25">
      <c r="A65" s="7" t="s">
        <v>97</v>
      </c>
      <c r="B65" s="8">
        <v>45278</v>
      </c>
      <c r="C65" s="8" t="s">
        <v>75</v>
      </c>
    </row>
    <row r="66" spans="1:7" x14ac:dyDescent="0.25">
      <c r="A66" s="7" t="s">
        <v>98</v>
      </c>
      <c r="B66" s="8">
        <v>45278</v>
      </c>
      <c r="C66" s="8" t="s">
        <v>68</v>
      </c>
    </row>
    <row r="67" spans="1:7" x14ac:dyDescent="0.25">
      <c r="A67" s="7" t="s">
        <v>99</v>
      </c>
      <c r="B67" s="8">
        <v>45281</v>
      </c>
      <c r="C67" s="8" t="s">
        <v>75</v>
      </c>
    </row>
    <row r="68" spans="1:7" s="39" customFormat="1" x14ac:dyDescent="0.25">
      <c r="A68" s="37" t="s">
        <v>100</v>
      </c>
      <c r="B68" s="38"/>
      <c r="C68" s="38"/>
      <c r="F68" s="40"/>
      <c r="G68" s="28"/>
    </row>
    <row r="69" spans="1:7" x14ac:dyDescent="0.25">
      <c r="A69" s="7" t="s">
        <v>101</v>
      </c>
      <c r="B69" s="8">
        <v>43657</v>
      </c>
      <c r="C69" s="8">
        <v>45358</v>
      </c>
      <c r="D69" s="7">
        <v>1164</v>
      </c>
      <c r="E69" s="25" t="s">
        <v>20</v>
      </c>
      <c r="F69" s="10" t="s">
        <v>11</v>
      </c>
      <c r="G69" s="11">
        <v>6</v>
      </c>
    </row>
    <row r="70" spans="1:7" x14ac:dyDescent="0.25">
      <c r="A70" s="7" t="s">
        <v>102</v>
      </c>
      <c r="B70" s="8">
        <v>44650</v>
      </c>
      <c r="C70" s="8">
        <v>45329</v>
      </c>
      <c r="D70" s="7">
        <v>465</v>
      </c>
      <c r="E70" s="18" t="s">
        <v>20</v>
      </c>
      <c r="F70" s="10" t="s">
        <v>11</v>
      </c>
      <c r="G70" s="11" t="s">
        <v>27</v>
      </c>
    </row>
    <row r="71" spans="1:7" x14ac:dyDescent="0.25">
      <c r="A71" s="7" t="s">
        <v>103</v>
      </c>
      <c r="B71" s="8">
        <v>44651</v>
      </c>
      <c r="C71" s="8">
        <v>45329</v>
      </c>
      <c r="D71" s="7">
        <v>464</v>
      </c>
      <c r="E71" s="9" t="s">
        <v>14</v>
      </c>
      <c r="F71" s="10" t="s">
        <v>11</v>
      </c>
      <c r="G71" s="11">
        <v>6</v>
      </c>
    </row>
    <row r="72" spans="1:7" x14ac:dyDescent="0.25">
      <c r="A72" s="7" t="s">
        <v>104</v>
      </c>
      <c r="B72" s="8">
        <v>44739</v>
      </c>
      <c r="C72" s="8">
        <v>45314</v>
      </c>
      <c r="D72" s="7">
        <v>393</v>
      </c>
      <c r="E72" s="9" t="s">
        <v>14</v>
      </c>
      <c r="F72" s="10" t="s">
        <v>11</v>
      </c>
      <c r="G72" s="11" t="s">
        <v>27</v>
      </c>
    </row>
    <row r="73" spans="1:7" x14ac:dyDescent="0.25">
      <c r="A73" s="7" t="s">
        <v>105</v>
      </c>
      <c r="B73" s="8">
        <v>44757</v>
      </c>
      <c r="C73" s="8">
        <v>45329</v>
      </c>
      <c r="D73" s="7">
        <v>391</v>
      </c>
      <c r="E73" s="9" t="s">
        <v>14</v>
      </c>
      <c r="F73" s="10" t="s">
        <v>11</v>
      </c>
      <c r="G73" s="11" t="s">
        <v>27</v>
      </c>
    </row>
    <row r="74" spans="1:7" x14ac:dyDescent="0.25">
      <c r="A74" s="7" t="s">
        <v>106</v>
      </c>
      <c r="B74" s="8">
        <v>44908</v>
      </c>
      <c r="C74" s="8">
        <v>45329</v>
      </c>
      <c r="D74" s="7">
        <v>287</v>
      </c>
      <c r="E74" s="9" t="s">
        <v>14</v>
      </c>
      <c r="F74" s="10" t="s">
        <v>11</v>
      </c>
      <c r="G74" s="11" t="s">
        <v>27</v>
      </c>
    </row>
    <row r="75" spans="1:7" x14ac:dyDescent="0.25">
      <c r="A75" s="7" t="s">
        <v>107</v>
      </c>
      <c r="B75" s="8">
        <v>44909</v>
      </c>
      <c r="C75" s="8">
        <v>45329</v>
      </c>
      <c r="D75" s="7">
        <v>286</v>
      </c>
      <c r="E75" s="9" t="s">
        <v>14</v>
      </c>
      <c r="F75" s="10" t="s">
        <v>11</v>
      </c>
      <c r="G75" s="11">
        <v>6</v>
      </c>
    </row>
    <row r="76" spans="1:7" x14ac:dyDescent="0.25">
      <c r="A76" s="7" t="s">
        <v>108</v>
      </c>
      <c r="B76" s="8">
        <v>44910</v>
      </c>
      <c r="C76" s="8">
        <v>45329</v>
      </c>
      <c r="D76" s="7">
        <v>285</v>
      </c>
      <c r="E76" s="9" t="s">
        <v>14</v>
      </c>
      <c r="F76" s="10" t="s">
        <v>11</v>
      </c>
      <c r="G76" s="11" t="s">
        <v>27</v>
      </c>
    </row>
    <row r="77" spans="1:7" x14ac:dyDescent="0.25">
      <c r="A77" s="7" t="s">
        <v>109</v>
      </c>
      <c r="B77" s="8">
        <v>44923</v>
      </c>
      <c r="C77" s="8">
        <v>45302</v>
      </c>
      <c r="D77" s="7">
        <v>259</v>
      </c>
      <c r="E77" s="9" t="s">
        <v>14</v>
      </c>
      <c r="F77" s="10" t="s">
        <v>11</v>
      </c>
      <c r="G77" s="11">
        <v>6</v>
      </c>
    </row>
    <row r="78" spans="1:7" x14ac:dyDescent="0.25">
      <c r="A78" s="7" t="s">
        <v>110</v>
      </c>
      <c r="B78" s="8">
        <v>45077</v>
      </c>
      <c r="C78" s="8">
        <v>45329</v>
      </c>
      <c r="D78" s="7">
        <v>172</v>
      </c>
      <c r="E78" s="9" t="s">
        <v>14</v>
      </c>
      <c r="F78" s="10" t="s">
        <v>11</v>
      </c>
      <c r="G78" s="11" t="s">
        <v>27</v>
      </c>
    </row>
    <row r="79" spans="1:7" x14ac:dyDescent="0.25">
      <c r="A79" s="7" t="s">
        <v>111</v>
      </c>
      <c r="B79" s="8">
        <v>44023</v>
      </c>
      <c r="C79" s="8">
        <v>45364</v>
      </c>
      <c r="D79" s="7">
        <v>929</v>
      </c>
      <c r="E79" s="18" t="s">
        <v>20</v>
      </c>
      <c r="F79" s="10" t="s">
        <v>11</v>
      </c>
      <c r="G79" s="11" t="s">
        <v>27</v>
      </c>
    </row>
    <row r="80" spans="1:7" x14ac:dyDescent="0.25">
      <c r="A80" s="7" t="s">
        <v>112</v>
      </c>
      <c r="B80" s="8">
        <v>44622</v>
      </c>
      <c r="C80" s="8">
        <v>45364</v>
      </c>
      <c r="D80" s="7">
        <v>508</v>
      </c>
      <c r="E80" s="9" t="s">
        <v>14</v>
      </c>
      <c r="F80" s="10" t="s">
        <v>11</v>
      </c>
      <c r="G80" s="11">
        <v>6</v>
      </c>
    </row>
    <row r="81" spans="1:7" x14ac:dyDescent="0.25">
      <c r="A81" s="7" t="s">
        <v>113</v>
      </c>
      <c r="B81" s="8">
        <v>43892</v>
      </c>
      <c r="C81" s="8">
        <v>45365</v>
      </c>
      <c r="D81" s="7">
        <v>1009</v>
      </c>
      <c r="E81" s="18" t="s">
        <v>20</v>
      </c>
      <c r="F81" s="10" t="s">
        <v>11</v>
      </c>
      <c r="G81" s="11" t="s">
        <v>83</v>
      </c>
    </row>
    <row r="82" spans="1:7" x14ac:dyDescent="0.25">
      <c r="A82" s="7" t="s">
        <v>114</v>
      </c>
      <c r="B82" s="8">
        <v>44838</v>
      </c>
      <c r="C82" s="8">
        <v>45364</v>
      </c>
      <c r="D82" s="7">
        <v>358</v>
      </c>
      <c r="E82" s="18" t="s">
        <v>20</v>
      </c>
      <c r="F82" s="10" t="s">
        <v>11</v>
      </c>
      <c r="G82" s="11">
        <v>6</v>
      </c>
    </row>
    <row r="83" spans="1:7" ht="14.45" customHeight="1" x14ac:dyDescent="0.25">
      <c r="A83" s="7" t="s">
        <v>115</v>
      </c>
      <c r="B83" s="8">
        <v>45184</v>
      </c>
      <c r="C83" s="8">
        <v>45369</v>
      </c>
      <c r="D83" s="7">
        <v>124</v>
      </c>
      <c r="E83" s="18" t="s">
        <v>20</v>
      </c>
      <c r="F83" s="10" t="s">
        <v>116</v>
      </c>
      <c r="G83" s="28"/>
    </row>
    <row r="84" spans="1:7" x14ac:dyDescent="0.25">
      <c r="A84" s="7" t="s">
        <v>117</v>
      </c>
      <c r="B84" s="8">
        <v>43579</v>
      </c>
      <c r="C84" s="8">
        <v>45372</v>
      </c>
      <c r="D84" s="7">
        <v>1227</v>
      </c>
      <c r="E84" s="18" t="s">
        <v>20</v>
      </c>
      <c r="F84" s="10" t="s">
        <v>11</v>
      </c>
      <c r="G84" s="11" t="s">
        <v>118</v>
      </c>
    </row>
    <row r="85" spans="1:7" s="39" customFormat="1" x14ac:dyDescent="0.25">
      <c r="A85" s="37" t="s">
        <v>119</v>
      </c>
      <c r="B85" s="38"/>
      <c r="C85" s="38"/>
      <c r="F85" s="40"/>
      <c r="G85" s="28"/>
    </row>
    <row r="86" spans="1:7" x14ac:dyDescent="0.25">
      <c r="A86" s="7" t="s">
        <v>120</v>
      </c>
      <c r="B86" s="8">
        <v>45293</v>
      </c>
      <c r="C86" s="8">
        <v>45303</v>
      </c>
      <c r="D86" s="7">
        <v>8</v>
      </c>
      <c r="E86" s="9" t="s">
        <v>10</v>
      </c>
      <c r="F86" s="10" t="s">
        <v>21</v>
      </c>
      <c r="G86" s="28"/>
    </row>
    <row r="87" spans="1:7" x14ac:dyDescent="0.25">
      <c r="A87" s="7" t="s">
        <v>121</v>
      </c>
      <c r="B87" s="8">
        <v>45300</v>
      </c>
      <c r="C87" s="8">
        <v>45349</v>
      </c>
      <c r="D87" s="7">
        <v>33</v>
      </c>
      <c r="E87" s="9" t="s">
        <v>14</v>
      </c>
      <c r="F87" s="10" t="s">
        <v>11</v>
      </c>
      <c r="G87" s="11" t="s">
        <v>27</v>
      </c>
    </row>
    <row r="88" spans="1:7" x14ac:dyDescent="0.25">
      <c r="A88" s="7" t="s">
        <v>122</v>
      </c>
      <c r="B88" s="8">
        <v>45300</v>
      </c>
      <c r="C88" s="8">
        <v>45307</v>
      </c>
      <c r="D88" s="7">
        <v>4</v>
      </c>
      <c r="E88" s="9" t="s">
        <v>10</v>
      </c>
      <c r="F88" s="10" t="s">
        <v>11</v>
      </c>
      <c r="G88" s="11">
        <v>6</v>
      </c>
    </row>
    <row r="89" spans="1:7" x14ac:dyDescent="0.25">
      <c r="A89" s="7" t="s">
        <v>123</v>
      </c>
      <c r="B89" s="8">
        <v>45300</v>
      </c>
      <c r="C89" s="8">
        <v>45310</v>
      </c>
      <c r="D89" s="7">
        <v>7</v>
      </c>
      <c r="E89" s="16" t="s">
        <v>14</v>
      </c>
      <c r="F89" s="12" t="s">
        <v>24</v>
      </c>
      <c r="G89" s="28"/>
    </row>
    <row r="90" spans="1:7" x14ac:dyDescent="0.25">
      <c r="A90" s="7" t="s">
        <v>124</v>
      </c>
      <c r="B90" s="8">
        <v>45302</v>
      </c>
      <c r="C90" s="8">
        <v>45331</v>
      </c>
      <c r="D90" s="7">
        <v>20</v>
      </c>
      <c r="E90" s="9" t="s">
        <v>14</v>
      </c>
      <c r="F90" s="10" t="s">
        <v>11</v>
      </c>
      <c r="G90" s="11" t="s">
        <v>27</v>
      </c>
    </row>
    <row r="91" spans="1:7" x14ac:dyDescent="0.25">
      <c r="A91" s="7" t="s">
        <v>125</v>
      </c>
      <c r="B91" s="8">
        <v>45309</v>
      </c>
      <c r="C91" s="8">
        <v>45323</v>
      </c>
      <c r="D91" s="7">
        <v>10</v>
      </c>
      <c r="E91" s="16" t="s">
        <v>14</v>
      </c>
      <c r="F91" s="12" t="s">
        <v>24</v>
      </c>
      <c r="G91" s="28"/>
    </row>
    <row r="92" spans="1:7" x14ac:dyDescent="0.25">
      <c r="A92" s="7" t="s">
        <v>126</v>
      </c>
      <c r="B92" s="8">
        <v>45320</v>
      </c>
      <c r="C92" s="8">
        <v>45330</v>
      </c>
      <c r="D92" s="7">
        <v>8</v>
      </c>
      <c r="E92" s="9" t="s">
        <v>10</v>
      </c>
      <c r="F92" s="10" t="s">
        <v>21</v>
      </c>
      <c r="G92" s="28"/>
    </row>
    <row r="93" spans="1:7" x14ac:dyDescent="0.25">
      <c r="A93" s="7" t="s">
        <v>127</v>
      </c>
      <c r="B93" s="8">
        <v>45321</v>
      </c>
      <c r="C93" s="8">
        <v>45348</v>
      </c>
      <c r="D93" s="7">
        <v>18</v>
      </c>
      <c r="E93" s="16" t="s">
        <v>14</v>
      </c>
      <c r="F93" s="12" t="s">
        <v>24</v>
      </c>
      <c r="G93" s="28"/>
    </row>
    <row r="94" spans="1:7" x14ac:dyDescent="0.25">
      <c r="A94" s="7" t="s">
        <v>128</v>
      </c>
      <c r="B94" s="8">
        <v>45321</v>
      </c>
      <c r="C94" s="8">
        <v>45350</v>
      </c>
      <c r="D94" s="7">
        <v>20</v>
      </c>
      <c r="E94" s="9" t="s">
        <v>14</v>
      </c>
      <c r="F94" s="10" t="s">
        <v>11</v>
      </c>
      <c r="G94" s="11">
        <v>6</v>
      </c>
    </row>
    <row r="95" spans="1:7" x14ac:dyDescent="0.25">
      <c r="A95" s="7" t="s">
        <v>129</v>
      </c>
      <c r="B95" s="8">
        <v>45322</v>
      </c>
      <c r="C95" s="8">
        <v>45350</v>
      </c>
      <c r="D95" s="7">
        <v>19</v>
      </c>
      <c r="E95" s="16" t="s">
        <v>14</v>
      </c>
      <c r="F95" s="12" t="s">
        <v>24</v>
      </c>
      <c r="G95" s="28"/>
    </row>
    <row r="96" spans="1:7" x14ac:dyDescent="0.25">
      <c r="A96" s="7" t="s">
        <v>130</v>
      </c>
      <c r="B96" s="8">
        <v>45322</v>
      </c>
      <c r="C96" s="8" t="s">
        <v>75</v>
      </c>
    </row>
    <row r="97" spans="1:7" x14ac:dyDescent="0.25">
      <c r="A97" s="7" t="s">
        <v>131</v>
      </c>
      <c r="B97" s="8">
        <v>45322</v>
      </c>
      <c r="C97" s="8">
        <v>45358</v>
      </c>
      <c r="D97" s="7">
        <v>25</v>
      </c>
      <c r="E97" s="9" t="s">
        <v>14</v>
      </c>
      <c r="F97" s="10" t="s">
        <v>11</v>
      </c>
      <c r="G97" s="11">
        <v>6</v>
      </c>
    </row>
    <row r="98" spans="1:7" x14ac:dyDescent="0.25">
      <c r="A98" s="7" t="s">
        <v>132</v>
      </c>
      <c r="B98" s="8">
        <v>45322</v>
      </c>
      <c r="C98" s="8">
        <v>45351</v>
      </c>
      <c r="D98" s="7">
        <v>20</v>
      </c>
      <c r="E98" s="9" t="s">
        <v>14</v>
      </c>
      <c r="F98" s="10" t="s">
        <v>11</v>
      </c>
      <c r="G98" s="11">
        <v>6</v>
      </c>
    </row>
    <row r="99" spans="1:7" s="39" customFormat="1" x14ac:dyDescent="0.25">
      <c r="A99" s="37" t="s">
        <v>133</v>
      </c>
      <c r="B99" s="38"/>
      <c r="C99" s="38"/>
      <c r="F99" s="40"/>
      <c r="G99" s="28"/>
    </row>
    <row r="100" spans="1:7" x14ac:dyDescent="0.25">
      <c r="A100" s="7" t="s">
        <v>134</v>
      </c>
      <c r="B100" s="8">
        <v>45328</v>
      </c>
      <c r="C100" s="8">
        <v>45329</v>
      </c>
      <c r="D100" s="7">
        <v>1</v>
      </c>
      <c r="E100" s="9" t="s">
        <v>10</v>
      </c>
      <c r="F100" s="10" t="s">
        <v>21</v>
      </c>
      <c r="G100" s="28"/>
    </row>
    <row r="101" spans="1:7" x14ac:dyDescent="0.25">
      <c r="A101" s="7" t="s">
        <v>135</v>
      </c>
      <c r="B101" s="8">
        <v>45330</v>
      </c>
      <c r="C101" s="8">
        <v>45356</v>
      </c>
      <c r="D101" s="7">
        <v>17</v>
      </c>
      <c r="E101" s="9" t="s">
        <v>10</v>
      </c>
      <c r="F101" s="10" t="s">
        <v>21</v>
      </c>
      <c r="G101" s="28"/>
    </row>
    <row r="102" spans="1:7" x14ac:dyDescent="0.25">
      <c r="A102" s="7" t="s">
        <v>136</v>
      </c>
      <c r="B102" s="8">
        <v>45336</v>
      </c>
      <c r="C102" s="8">
        <v>45364</v>
      </c>
      <c r="D102" s="7">
        <v>19</v>
      </c>
      <c r="E102" s="9" t="s">
        <v>10</v>
      </c>
      <c r="F102" s="10" t="s">
        <v>21</v>
      </c>
      <c r="G102" s="28"/>
    </row>
    <row r="103" spans="1:7" x14ac:dyDescent="0.25">
      <c r="A103" s="7" t="s">
        <v>137</v>
      </c>
      <c r="B103" s="8">
        <v>45336</v>
      </c>
      <c r="C103" s="8">
        <v>45379</v>
      </c>
      <c r="D103" s="7">
        <v>30</v>
      </c>
      <c r="E103" s="9" t="s">
        <v>14</v>
      </c>
      <c r="F103" s="10" t="s">
        <v>11</v>
      </c>
      <c r="G103" s="11" t="s">
        <v>27</v>
      </c>
    </row>
    <row r="104" spans="1:7" x14ac:dyDescent="0.25">
      <c r="A104" s="7" t="s">
        <v>138</v>
      </c>
      <c r="B104" s="8">
        <v>45337</v>
      </c>
      <c r="C104" s="8">
        <v>45362</v>
      </c>
      <c r="D104" s="7">
        <v>16</v>
      </c>
      <c r="E104" s="9" t="s">
        <v>14</v>
      </c>
      <c r="F104" s="10" t="s">
        <v>11</v>
      </c>
      <c r="G104" s="11" t="s">
        <v>139</v>
      </c>
    </row>
    <row r="105" spans="1:7" x14ac:dyDescent="0.25">
      <c r="A105" s="7" t="s">
        <v>140</v>
      </c>
      <c r="B105" s="8">
        <v>45344</v>
      </c>
      <c r="C105" s="8">
        <v>45370</v>
      </c>
      <c r="D105" s="7">
        <v>18</v>
      </c>
      <c r="E105" s="16" t="s">
        <v>10</v>
      </c>
      <c r="F105" s="12" t="s">
        <v>90</v>
      </c>
      <c r="G105" s="28"/>
    </row>
    <row r="106" spans="1:7" x14ac:dyDescent="0.25">
      <c r="A106" s="7" t="s">
        <v>141</v>
      </c>
      <c r="B106" s="8">
        <v>45344</v>
      </c>
      <c r="C106" s="8">
        <v>45363</v>
      </c>
      <c r="D106" s="7">
        <v>13</v>
      </c>
      <c r="E106" s="16" t="s">
        <v>14</v>
      </c>
      <c r="F106" s="12" t="s">
        <v>142</v>
      </c>
      <c r="G106" s="28"/>
    </row>
    <row r="107" spans="1:7" s="39" customFormat="1" x14ac:dyDescent="0.25">
      <c r="A107" s="37" t="s">
        <v>143</v>
      </c>
      <c r="B107" s="38"/>
      <c r="C107" s="38"/>
      <c r="F107" s="40"/>
      <c r="G107" s="28"/>
    </row>
    <row r="108" spans="1:7" x14ac:dyDescent="0.25">
      <c r="A108" s="7" t="s">
        <v>144</v>
      </c>
      <c r="B108" s="8">
        <v>45356</v>
      </c>
      <c r="C108" s="8">
        <v>45411</v>
      </c>
      <c r="D108" s="7">
        <v>39</v>
      </c>
      <c r="E108" s="9" t="s">
        <v>14</v>
      </c>
      <c r="F108" s="10" t="s">
        <v>11</v>
      </c>
      <c r="G108" s="11">
        <v>6</v>
      </c>
    </row>
    <row r="109" spans="1:7" x14ac:dyDescent="0.25">
      <c r="A109" s="7" t="s">
        <v>145</v>
      </c>
      <c r="B109" s="8">
        <v>45356</v>
      </c>
      <c r="C109" s="8">
        <v>45357</v>
      </c>
      <c r="D109" s="7">
        <v>1</v>
      </c>
      <c r="E109" s="9" t="s">
        <v>14</v>
      </c>
      <c r="F109" s="10" t="s">
        <v>21</v>
      </c>
      <c r="G109" s="28"/>
    </row>
    <row r="110" spans="1:7" x14ac:dyDescent="0.25">
      <c r="A110" s="7" t="s">
        <v>146</v>
      </c>
      <c r="B110" s="8">
        <v>45356</v>
      </c>
      <c r="C110" s="8">
        <v>45377</v>
      </c>
      <c r="D110" s="7">
        <v>2</v>
      </c>
      <c r="E110" s="16" t="s">
        <v>14</v>
      </c>
      <c r="F110" s="12" t="s">
        <v>142</v>
      </c>
      <c r="G110" s="28"/>
    </row>
    <row r="111" spans="1:7" x14ac:dyDescent="0.25">
      <c r="A111" s="7" t="s">
        <v>147</v>
      </c>
      <c r="B111" s="8">
        <v>45356</v>
      </c>
      <c r="C111" s="8">
        <v>45397</v>
      </c>
      <c r="D111" s="7">
        <v>29</v>
      </c>
      <c r="E111" s="9" t="s">
        <v>14</v>
      </c>
      <c r="F111" s="10" t="s">
        <v>11</v>
      </c>
      <c r="G111" s="11" t="s">
        <v>27</v>
      </c>
    </row>
    <row r="112" spans="1:7" x14ac:dyDescent="0.25">
      <c r="A112" s="7" t="s">
        <v>148</v>
      </c>
      <c r="B112" s="8">
        <v>45357</v>
      </c>
      <c r="C112" s="8">
        <v>45497</v>
      </c>
      <c r="D112" s="7">
        <v>97</v>
      </c>
      <c r="E112" s="18" t="s">
        <v>20</v>
      </c>
      <c r="F112" s="10" t="s">
        <v>11</v>
      </c>
      <c r="G112" s="11">
        <v>6</v>
      </c>
    </row>
    <row r="113" spans="1:7" x14ac:dyDescent="0.25">
      <c r="A113" s="7" t="s">
        <v>149</v>
      </c>
      <c r="B113" s="8">
        <v>45357</v>
      </c>
      <c r="C113" s="8">
        <v>45399</v>
      </c>
      <c r="D113" s="7">
        <v>30</v>
      </c>
      <c r="E113" s="16" t="s">
        <v>14</v>
      </c>
      <c r="F113" s="12" t="s">
        <v>90</v>
      </c>
      <c r="G113" s="28"/>
    </row>
    <row r="114" spans="1:7" x14ac:dyDescent="0.25">
      <c r="A114" s="7" t="s">
        <v>150</v>
      </c>
      <c r="B114" s="8">
        <v>45362</v>
      </c>
      <c r="C114" s="8">
        <v>45363</v>
      </c>
      <c r="D114" s="7">
        <v>1</v>
      </c>
      <c r="E114" s="9" t="s">
        <v>10</v>
      </c>
      <c r="F114" s="10" t="s">
        <v>21</v>
      </c>
      <c r="G114" s="28"/>
    </row>
    <row r="115" spans="1:7" x14ac:dyDescent="0.25">
      <c r="A115" s="7" t="s">
        <v>151</v>
      </c>
      <c r="B115" s="8">
        <v>45365</v>
      </c>
      <c r="C115" s="8">
        <v>45428</v>
      </c>
      <c r="D115" s="7">
        <v>30</v>
      </c>
      <c r="E115" s="16" t="s">
        <v>14</v>
      </c>
      <c r="F115" s="12" t="s">
        <v>24</v>
      </c>
      <c r="G115" s="28"/>
    </row>
    <row r="116" spans="1:7" x14ac:dyDescent="0.25">
      <c r="A116" s="7" t="s">
        <v>152</v>
      </c>
      <c r="B116" s="8">
        <v>45370</v>
      </c>
      <c r="C116" s="8">
        <v>45435</v>
      </c>
      <c r="D116" s="7">
        <v>19</v>
      </c>
      <c r="E116" s="9" t="s">
        <v>10</v>
      </c>
      <c r="F116" s="10" t="s">
        <v>21</v>
      </c>
      <c r="G116" s="28"/>
    </row>
    <row r="117" spans="1:7" x14ac:dyDescent="0.25">
      <c r="A117" s="7" t="s">
        <v>153</v>
      </c>
      <c r="B117" s="8">
        <v>45371</v>
      </c>
      <c r="C117" s="8">
        <v>45427</v>
      </c>
      <c r="D117" s="7">
        <v>40</v>
      </c>
      <c r="E117" s="16" t="s">
        <v>14</v>
      </c>
      <c r="F117" s="12" t="s">
        <v>15</v>
      </c>
      <c r="G117" s="11" t="s">
        <v>154</v>
      </c>
    </row>
    <row r="118" spans="1:7" x14ac:dyDescent="0.25">
      <c r="A118" s="7" t="s">
        <v>155</v>
      </c>
      <c r="B118" s="8">
        <v>45376</v>
      </c>
      <c r="C118" s="8">
        <v>45434</v>
      </c>
      <c r="D118" s="7">
        <v>1</v>
      </c>
      <c r="E118" s="16" t="s">
        <v>14</v>
      </c>
      <c r="F118" s="12" t="s">
        <v>90</v>
      </c>
      <c r="G118" s="28"/>
    </row>
    <row r="119" spans="1:7" s="39" customFormat="1" x14ac:dyDescent="0.25">
      <c r="A119" s="37" t="s">
        <v>156</v>
      </c>
      <c r="B119" s="38"/>
      <c r="C119" s="38"/>
      <c r="F119" s="40"/>
      <c r="G119" s="28"/>
    </row>
    <row r="120" spans="1:7" x14ac:dyDescent="0.25">
      <c r="A120" s="7" t="s">
        <v>157</v>
      </c>
      <c r="B120" s="8">
        <v>43875</v>
      </c>
      <c r="C120" s="8">
        <v>45411</v>
      </c>
      <c r="D120" s="7">
        <v>1051</v>
      </c>
      <c r="E120" s="25" t="s">
        <v>20</v>
      </c>
      <c r="F120" s="12" t="s">
        <v>158</v>
      </c>
      <c r="G120" s="11">
        <v>6</v>
      </c>
    </row>
    <row r="121" spans="1:7" x14ac:dyDescent="0.25">
      <c r="A121" s="7" t="s">
        <v>159</v>
      </c>
      <c r="B121" s="8">
        <v>44376</v>
      </c>
      <c r="C121" s="8">
        <v>45391</v>
      </c>
      <c r="D121" s="7">
        <v>694</v>
      </c>
      <c r="E121" s="25" t="s">
        <v>20</v>
      </c>
      <c r="F121" s="12" t="s">
        <v>160</v>
      </c>
      <c r="G121" s="28"/>
    </row>
    <row r="122" spans="1:7" x14ac:dyDescent="0.25">
      <c r="A122" s="7" t="s">
        <v>161</v>
      </c>
      <c r="B122" s="8">
        <v>44739</v>
      </c>
      <c r="C122" s="8">
        <v>45436</v>
      </c>
      <c r="D122" s="7">
        <v>479</v>
      </c>
      <c r="E122" s="25" t="s">
        <v>20</v>
      </c>
      <c r="F122" s="12" t="s">
        <v>158</v>
      </c>
      <c r="G122" s="11" t="s">
        <v>27</v>
      </c>
    </row>
    <row r="123" spans="1:7" x14ac:dyDescent="0.25">
      <c r="A123" s="7" t="s">
        <v>162</v>
      </c>
      <c r="B123" s="8">
        <v>44795</v>
      </c>
      <c r="C123" s="8">
        <v>45315</v>
      </c>
      <c r="D123" s="7">
        <v>355</v>
      </c>
      <c r="E123" s="25" t="s">
        <v>20</v>
      </c>
      <c r="F123" s="12" t="s">
        <v>158</v>
      </c>
      <c r="G123" s="28"/>
    </row>
    <row r="124" spans="1:7" x14ac:dyDescent="0.25">
      <c r="A124" s="7" t="s">
        <v>163</v>
      </c>
      <c r="B124" s="8">
        <v>44831</v>
      </c>
      <c r="C124" s="8">
        <v>45391</v>
      </c>
      <c r="D124" s="7">
        <v>382</v>
      </c>
      <c r="E124" s="25" t="s">
        <v>20</v>
      </c>
      <c r="F124" s="12" t="s">
        <v>158</v>
      </c>
      <c r="G124" s="11">
        <v>5</v>
      </c>
    </row>
    <row r="125" spans="1:7" x14ac:dyDescent="0.25">
      <c r="A125" s="7" t="s">
        <v>164</v>
      </c>
      <c r="B125" s="8">
        <v>45044</v>
      </c>
      <c r="C125" s="8">
        <v>45391</v>
      </c>
      <c r="D125" s="7">
        <v>236</v>
      </c>
      <c r="E125" s="25" t="s">
        <v>20</v>
      </c>
      <c r="F125" s="12" t="s">
        <v>158</v>
      </c>
      <c r="G125" s="11">
        <v>6</v>
      </c>
    </row>
    <row r="126" spans="1:7" x14ac:dyDescent="0.25">
      <c r="A126" s="7" t="s">
        <v>165</v>
      </c>
      <c r="B126" s="8">
        <v>45189</v>
      </c>
      <c r="C126" s="8">
        <v>45404</v>
      </c>
      <c r="D126" s="7">
        <v>146</v>
      </c>
      <c r="E126" s="18" t="s">
        <v>20</v>
      </c>
      <c r="F126" s="10" t="s">
        <v>21</v>
      </c>
      <c r="G126" s="28"/>
    </row>
    <row r="127" spans="1:7" x14ac:dyDescent="0.25">
      <c r="A127" s="7" t="s">
        <v>166</v>
      </c>
      <c r="B127" s="8">
        <v>45565</v>
      </c>
      <c r="C127" s="8">
        <v>45411</v>
      </c>
      <c r="D127" s="7">
        <v>167</v>
      </c>
      <c r="E127" s="18" t="s">
        <v>20</v>
      </c>
      <c r="F127" s="10" t="s">
        <v>11</v>
      </c>
      <c r="G127" s="11" t="s">
        <v>167</v>
      </c>
    </row>
    <row r="128" spans="1:7" x14ac:dyDescent="0.25">
      <c r="A128" s="7" t="s">
        <v>168</v>
      </c>
      <c r="B128" s="8">
        <v>45197</v>
      </c>
      <c r="C128" s="8">
        <v>45421</v>
      </c>
      <c r="D128" s="7">
        <v>153</v>
      </c>
      <c r="E128" s="9" t="s">
        <v>14</v>
      </c>
      <c r="F128" s="10" t="s">
        <v>11</v>
      </c>
      <c r="G128" s="11" t="s">
        <v>16</v>
      </c>
    </row>
    <row r="129" spans="1:7" s="39" customFormat="1" x14ac:dyDescent="0.25">
      <c r="A129" s="37" t="s">
        <v>169</v>
      </c>
      <c r="B129" s="38"/>
      <c r="C129" s="38"/>
      <c r="F129" s="40"/>
      <c r="G129" s="28"/>
    </row>
    <row r="130" spans="1:7" x14ac:dyDescent="0.25">
      <c r="A130" s="7" t="s">
        <v>170</v>
      </c>
      <c r="B130" s="8">
        <v>45383</v>
      </c>
      <c r="C130" s="8">
        <v>45407</v>
      </c>
      <c r="D130" s="7">
        <v>18</v>
      </c>
      <c r="E130" s="16" t="s">
        <v>14</v>
      </c>
      <c r="F130" s="12" t="s">
        <v>24</v>
      </c>
      <c r="G130" s="28"/>
    </row>
    <row r="131" spans="1:7" x14ac:dyDescent="0.25">
      <c r="A131" s="7" t="s">
        <v>171</v>
      </c>
      <c r="B131" s="8">
        <v>45384</v>
      </c>
      <c r="C131" s="8">
        <v>45412</v>
      </c>
      <c r="D131" s="7">
        <v>20</v>
      </c>
      <c r="E131" s="16" t="s">
        <v>14</v>
      </c>
      <c r="F131" s="12" t="s">
        <v>24</v>
      </c>
      <c r="G131" s="28"/>
    </row>
    <row r="132" spans="1:7" x14ac:dyDescent="0.25">
      <c r="A132" s="7" t="s">
        <v>172</v>
      </c>
      <c r="B132" s="8">
        <v>45384</v>
      </c>
      <c r="C132" s="8" t="s">
        <v>68</v>
      </c>
    </row>
    <row r="133" spans="1:7" x14ac:dyDescent="0.25">
      <c r="A133" s="7" t="s">
        <v>173</v>
      </c>
      <c r="B133" s="8">
        <v>45386</v>
      </c>
      <c r="C133" s="8">
        <v>45411</v>
      </c>
      <c r="D133" s="7">
        <v>17</v>
      </c>
      <c r="E133" s="16" t="s">
        <v>14</v>
      </c>
      <c r="F133" s="12" t="s">
        <v>24</v>
      </c>
      <c r="G133" s="28"/>
    </row>
    <row r="134" spans="1:7" x14ac:dyDescent="0.25">
      <c r="A134" s="7" t="s">
        <v>174</v>
      </c>
      <c r="B134" s="8">
        <v>45386</v>
      </c>
      <c r="C134" s="8">
        <v>45435</v>
      </c>
      <c r="D134" s="7">
        <v>35</v>
      </c>
      <c r="E134" s="16" t="s">
        <v>14</v>
      </c>
      <c r="F134" s="12" t="s">
        <v>15</v>
      </c>
      <c r="G134" s="11" t="s">
        <v>139</v>
      </c>
    </row>
    <row r="135" spans="1:7" x14ac:dyDescent="0.25">
      <c r="A135" s="7" t="s">
        <v>175</v>
      </c>
      <c r="B135" s="8">
        <v>45386</v>
      </c>
      <c r="C135" s="8">
        <v>45407</v>
      </c>
      <c r="D135" s="7">
        <v>15</v>
      </c>
      <c r="E135" s="9" t="s">
        <v>10</v>
      </c>
      <c r="F135" s="10" t="s">
        <v>11</v>
      </c>
      <c r="G135" s="11" t="s">
        <v>27</v>
      </c>
    </row>
    <row r="136" spans="1:7" x14ac:dyDescent="0.25">
      <c r="A136" s="7" t="s">
        <v>176</v>
      </c>
      <c r="B136" s="8">
        <v>45390</v>
      </c>
      <c r="C136" s="8" t="s">
        <v>75</v>
      </c>
    </row>
    <row r="137" spans="1:7" x14ac:dyDescent="0.25">
      <c r="A137" s="7" t="s">
        <v>177</v>
      </c>
      <c r="B137" s="8">
        <v>45390</v>
      </c>
      <c r="C137" s="8">
        <v>45461</v>
      </c>
      <c r="D137" s="7">
        <v>50</v>
      </c>
      <c r="E137" s="9" t="s">
        <v>14</v>
      </c>
      <c r="F137" s="10" t="s">
        <v>21</v>
      </c>
      <c r="G137" s="28"/>
    </row>
    <row r="138" spans="1:7" x14ac:dyDescent="0.25">
      <c r="A138" s="7" t="s">
        <v>178</v>
      </c>
      <c r="B138" s="8">
        <v>45394</v>
      </c>
      <c r="C138" s="8" t="s">
        <v>75</v>
      </c>
    </row>
    <row r="139" spans="1:7" x14ac:dyDescent="0.25">
      <c r="A139" s="7" t="s">
        <v>179</v>
      </c>
      <c r="B139" s="8">
        <v>45399</v>
      </c>
      <c r="C139" s="8">
        <v>45426</v>
      </c>
      <c r="D139" s="7">
        <v>19</v>
      </c>
      <c r="E139" s="9" t="s">
        <v>10</v>
      </c>
      <c r="F139" s="10" t="s">
        <v>21</v>
      </c>
      <c r="G139" s="28"/>
    </row>
    <row r="140" spans="1:7" x14ac:dyDescent="0.25">
      <c r="A140" s="7" t="s">
        <v>180</v>
      </c>
      <c r="B140" s="8">
        <v>45404</v>
      </c>
      <c r="C140" s="8">
        <v>45432</v>
      </c>
      <c r="D140" s="7">
        <v>20</v>
      </c>
      <c r="E140" s="9" t="s">
        <v>10</v>
      </c>
      <c r="F140" s="10" t="s">
        <v>11</v>
      </c>
      <c r="G140" s="11">
        <v>3</v>
      </c>
    </row>
    <row r="141" spans="1:7" s="39" customFormat="1" x14ac:dyDescent="0.25">
      <c r="A141" s="37" t="s">
        <v>181</v>
      </c>
      <c r="B141" s="38"/>
      <c r="C141" s="38"/>
      <c r="F141" s="40"/>
      <c r="G141" s="28"/>
    </row>
    <row r="142" spans="1:7" x14ac:dyDescent="0.25">
      <c r="A142" s="7" t="s">
        <v>182</v>
      </c>
      <c r="B142" s="8">
        <v>45414</v>
      </c>
      <c r="C142" s="8">
        <v>45457</v>
      </c>
      <c r="D142" s="7">
        <v>30</v>
      </c>
      <c r="E142" s="9" t="s">
        <v>14</v>
      </c>
      <c r="F142" s="10" t="s">
        <v>11</v>
      </c>
      <c r="G142" s="11" t="s">
        <v>183</v>
      </c>
    </row>
    <row r="143" spans="1:7" ht="14.45" customHeight="1" x14ac:dyDescent="0.25">
      <c r="A143" s="7" t="s">
        <v>184</v>
      </c>
      <c r="B143" s="8">
        <v>45414</v>
      </c>
      <c r="C143" s="8">
        <v>45442</v>
      </c>
      <c r="D143" s="7">
        <v>19</v>
      </c>
      <c r="E143" s="16" t="s">
        <v>14</v>
      </c>
      <c r="F143" s="12" t="s">
        <v>24</v>
      </c>
      <c r="G143" s="28"/>
    </row>
    <row r="144" spans="1:7" x14ac:dyDescent="0.25">
      <c r="A144" s="7" t="s">
        <v>185</v>
      </c>
      <c r="B144" s="8">
        <v>45418</v>
      </c>
      <c r="C144" s="8">
        <v>45446</v>
      </c>
      <c r="D144" s="7">
        <v>19</v>
      </c>
      <c r="E144" s="9" t="s">
        <v>14</v>
      </c>
      <c r="F144" s="10" t="s">
        <v>21</v>
      </c>
      <c r="G144" s="28"/>
    </row>
    <row r="145" spans="1:7" x14ac:dyDescent="0.25">
      <c r="A145" s="7" t="s">
        <v>186</v>
      </c>
      <c r="B145" s="8">
        <v>45418</v>
      </c>
      <c r="C145" s="8" t="s">
        <v>75</v>
      </c>
    </row>
    <row r="146" spans="1:7" x14ac:dyDescent="0.25">
      <c r="A146" s="7" t="s">
        <v>187</v>
      </c>
      <c r="B146" s="8">
        <v>45421</v>
      </c>
      <c r="C146" s="8">
        <v>45490</v>
      </c>
      <c r="D146" s="7">
        <v>46</v>
      </c>
      <c r="E146" s="9" t="s">
        <v>14</v>
      </c>
      <c r="F146" s="10" t="s">
        <v>21</v>
      </c>
      <c r="G146" s="28"/>
    </row>
    <row r="147" spans="1:7" x14ac:dyDescent="0.25">
      <c r="A147" s="7" t="s">
        <v>188</v>
      </c>
      <c r="B147" s="8">
        <v>45425</v>
      </c>
      <c r="C147" s="8">
        <v>45442</v>
      </c>
      <c r="D147" s="7">
        <v>12</v>
      </c>
      <c r="E147" s="16" t="s">
        <v>14</v>
      </c>
      <c r="F147" s="12" t="s">
        <v>24</v>
      </c>
      <c r="G147" s="28"/>
    </row>
    <row r="148" spans="1:7" x14ac:dyDescent="0.25">
      <c r="A148" s="7" t="s">
        <v>189</v>
      </c>
      <c r="B148" s="8">
        <v>45425</v>
      </c>
      <c r="C148" s="8">
        <v>45454</v>
      </c>
      <c r="D148" s="7">
        <v>20</v>
      </c>
      <c r="E148" s="16" t="s">
        <v>14</v>
      </c>
      <c r="F148" s="12" t="s">
        <v>24</v>
      </c>
      <c r="G148" s="28"/>
    </row>
    <row r="149" spans="1:7" x14ac:dyDescent="0.25">
      <c r="A149" s="7" t="s">
        <v>190</v>
      </c>
      <c r="B149" s="8">
        <v>45425</v>
      </c>
      <c r="C149" s="8">
        <v>45449</v>
      </c>
      <c r="D149" s="7">
        <v>17</v>
      </c>
      <c r="E149" s="16" t="s">
        <v>14</v>
      </c>
      <c r="F149" s="12" t="s">
        <v>24</v>
      </c>
      <c r="G149" s="28"/>
    </row>
    <row r="150" spans="1:7" x14ac:dyDescent="0.25">
      <c r="A150" s="7" t="s">
        <v>191</v>
      </c>
      <c r="B150" s="8">
        <v>45426</v>
      </c>
      <c r="C150" s="8">
        <v>45513</v>
      </c>
      <c r="D150" s="7">
        <v>60</v>
      </c>
      <c r="E150" s="9" t="s">
        <v>14</v>
      </c>
      <c r="F150" s="10" t="s">
        <v>11</v>
      </c>
      <c r="G150" s="11">
        <v>5</v>
      </c>
    </row>
    <row r="151" spans="1:7" x14ac:dyDescent="0.25">
      <c r="A151" s="7" t="s">
        <v>192</v>
      </c>
      <c r="B151" s="42">
        <v>45432</v>
      </c>
      <c r="C151" s="42">
        <v>45497</v>
      </c>
      <c r="D151" s="7">
        <v>44</v>
      </c>
      <c r="E151" s="9" t="s">
        <v>14</v>
      </c>
      <c r="F151" s="43" t="s">
        <v>11</v>
      </c>
      <c r="G151" s="7" t="s">
        <v>27</v>
      </c>
    </row>
    <row r="152" spans="1:7" x14ac:dyDescent="0.25">
      <c r="A152" s="7" t="s">
        <v>193</v>
      </c>
      <c r="B152" s="42">
        <v>45433</v>
      </c>
      <c r="C152" s="42">
        <v>45441</v>
      </c>
      <c r="D152" s="7">
        <v>5</v>
      </c>
      <c r="E152" s="16" t="s">
        <v>14</v>
      </c>
      <c r="F152" s="7" t="s">
        <v>24</v>
      </c>
      <c r="G152" s="39"/>
    </row>
    <row r="153" spans="1:7" x14ac:dyDescent="0.25">
      <c r="A153" s="7" t="s">
        <v>194</v>
      </c>
      <c r="B153" s="42">
        <v>45433</v>
      </c>
      <c r="C153" s="42">
        <v>45461</v>
      </c>
      <c r="D153" s="7">
        <v>14</v>
      </c>
      <c r="E153" s="9" t="s">
        <v>10</v>
      </c>
      <c r="F153" s="43" t="s">
        <v>21</v>
      </c>
      <c r="G153" s="39"/>
    </row>
    <row r="154" spans="1:7" x14ac:dyDescent="0.25">
      <c r="A154" s="7" t="s">
        <v>195</v>
      </c>
      <c r="B154" s="42">
        <v>45433</v>
      </c>
      <c r="C154" s="42">
        <v>45475</v>
      </c>
      <c r="D154" s="7">
        <v>28</v>
      </c>
      <c r="E154" s="9" t="s">
        <v>14</v>
      </c>
      <c r="F154" s="43" t="s">
        <v>21</v>
      </c>
      <c r="G154" s="39"/>
    </row>
    <row r="155" spans="1:7" x14ac:dyDescent="0.25">
      <c r="A155" s="7" t="s">
        <v>196</v>
      </c>
      <c r="B155" s="42">
        <v>45435</v>
      </c>
      <c r="C155" s="42">
        <v>45482</v>
      </c>
      <c r="D155" s="7">
        <v>30</v>
      </c>
      <c r="E155" s="9" t="s">
        <v>14</v>
      </c>
      <c r="F155" s="43" t="s">
        <v>11</v>
      </c>
      <c r="G155" s="11" t="s">
        <v>197</v>
      </c>
    </row>
    <row r="156" spans="1:7" x14ac:dyDescent="0.25">
      <c r="A156" s="7" t="s">
        <v>198</v>
      </c>
      <c r="B156" s="42">
        <v>45440</v>
      </c>
      <c r="C156" s="42">
        <v>45443</v>
      </c>
      <c r="D156" s="7">
        <v>3</v>
      </c>
      <c r="E156" s="16" t="s">
        <v>14</v>
      </c>
      <c r="F156" s="12" t="s">
        <v>24</v>
      </c>
      <c r="G156" s="28"/>
    </row>
    <row r="157" spans="1:7" x14ac:dyDescent="0.25">
      <c r="A157" s="7" t="s">
        <v>199</v>
      </c>
      <c r="B157" s="42">
        <v>45440</v>
      </c>
      <c r="C157" s="42" t="s">
        <v>75</v>
      </c>
    </row>
    <row r="158" spans="1:7" x14ac:dyDescent="0.25">
      <c r="A158" s="7" t="s">
        <v>200</v>
      </c>
      <c r="B158" s="42">
        <v>45440</v>
      </c>
      <c r="C158" s="42">
        <v>45498</v>
      </c>
      <c r="D158" s="7">
        <v>40</v>
      </c>
      <c r="E158" s="9" t="s">
        <v>14</v>
      </c>
      <c r="F158" s="10" t="s">
        <v>11</v>
      </c>
      <c r="G158" s="11" t="s">
        <v>27</v>
      </c>
    </row>
    <row r="159" spans="1:7" x14ac:dyDescent="0.25">
      <c r="A159" s="7" t="s">
        <v>201</v>
      </c>
      <c r="B159" s="42">
        <v>45442</v>
      </c>
      <c r="C159" s="42">
        <v>45481</v>
      </c>
      <c r="D159" s="7">
        <v>25</v>
      </c>
      <c r="E159" s="16" t="s">
        <v>14</v>
      </c>
      <c r="F159" s="12" t="s">
        <v>24</v>
      </c>
      <c r="G159" s="28"/>
    </row>
    <row r="160" spans="1:7" s="39" customFormat="1" x14ac:dyDescent="0.25">
      <c r="A160" s="37" t="s">
        <v>202</v>
      </c>
      <c r="B160" s="44"/>
      <c r="C160" s="44"/>
      <c r="F160" s="40"/>
      <c r="G160" s="28"/>
    </row>
    <row r="161" spans="1:8" x14ac:dyDescent="0.25">
      <c r="A161" s="7" t="s">
        <v>203</v>
      </c>
      <c r="B161" s="42">
        <v>45446</v>
      </c>
      <c r="C161" s="42">
        <v>45545</v>
      </c>
      <c r="D161" s="7">
        <v>68</v>
      </c>
      <c r="E161" s="9" t="s">
        <v>10</v>
      </c>
      <c r="F161" s="10" t="s">
        <v>21</v>
      </c>
      <c r="G161" s="28"/>
      <c r="H161" s="7" t="s">
        <v>7</v>
      </c>
    </row>
    <row r="162" spans="1:8" x14ac:dyDescent="0.25">
      <c r="A162" s="7" t="s">
        <v>204</v>
      </c>
      <c r="B162" s="42">
        <v>45453</v>
      </c>
      <c r="C162" s="42">
        <v>45481</v>
      </c>
      <c r="D162" s="7">
        <v>18</v>
      </c>
      <c r="E162" s="9" t="s">
        <v>14</v>
      </c>
      <c r="F162" s="10" t="s">
        <v>21</v>
      </c>
      <c r="G162" s="28"/>
    </row>
    <row r="163" spans="1:8" x14ac:dyDescent="0.25">
      <c r="A163" s="7" t="s">
        <v>205</v>
      </c>
      <c r="B163" s="42">
        <v>45453</v>
      </c>
      <c r="C163" s="42">
        <v>45513</v>
      </c>
      <c r="D163" s="7">
        <v>42</v>
      </c>
      <c r="E163" s="9" t="s">
        <v>14</v>
      </c>
      <c r="F163" s="10" t="s">
        <v>11</v>
      </c>
      <c r="G163" s="11">
        <v>5</v>
      </c>
    </row>
    <row r="164" spans="1:8" x14ac:dyDescent="0.25">
      <c r="A164" s="7" t="s">
        <v>206</v>
      </c>
      <c r="B164" s="42">
        <v>45454</v>
      </c>
      <c r="C164" s="42">
        <v>45511</v>
      </c>
      <c r="D164" s="7">
        <v>39</v>
      </c>
      <c r="E164" s="9" t="s">
        <v>10</v>
      </c>
      <c r="F164" s="10" t="s">
        <v>11</v>
      </c>
      <c r="G164" s="11">
        <v>6</v>
      </c>
      <c r="H164" s="7" t="s">
        <v>7</v>
      </c>
    </row>
    <row r="165" spans="1:8" x14ac:dyDescent="0.25">
      <c r="A165" s="7" t="s">
        <v>207</v>
      </c>
      <c r="B165" s="42">
        <v>45454</v>
      </c>
      <c r="C165" s="42" t="s">
        <v>75</v>
      </c>
    </row>
    <row r="166" spans="1:8" x14ac:dyDescent="0.25">
      <c r="A166" s="7" t="s">
        <v>208</v>
      </c>
      <c r="B166" s="42">
        <v>45455</v>
      </c>
      <c r="C166" s="42">
        <v>45485</v>
      </c>
      <c r="D166" s="7">
        <v>20</v>
      </c>
      <c r="E166" s="16" t="s">
        <v>14</v>
      </c>
      <c r="F166" s="12" t="s">
        <v>24</v>
      </c>
      <c r="G166" s="28"/>
    </row>
    <row r="167" spans="1:8" x14ac:dyDescent="0.25">
      <c r="A167" s="7" t="s">
        <v>209</v>
      </c>
      <c r="B167" s="42">
        <v>45455</v>
      </c>
      <c r="C167" s="42">
        <v>45499</v>
      </c>
      <c r="D167" s="7">
        <v>30</v>
      </c>
      <c r="E167" s="9" t="s">
        <v>14</v>
      </c>
      <c r="F167" s="10" t="s">
        <v>11</v>
      </c>
      <c r="G167" s="11" t="s">
        <v>139</v>
      </c>
    </row>
    <row r="168" spans="1:8" x14ac:dyDescent="0.25">
      <c r="A168" s="7" t="s">
        <v>210</v>
      </c>
      <c r="B168" s="42">
        <v>45456</v>
      </c>
      <c r="C168" s="42">
        <v>45513</v>
      </c>
      <c r="D168" s="7">
        <v>39</v>
      </c>
      <c r="E168" s="9" t="s">
        <v>14</v>
      </c>
      <c r="F168" s="10" t="s">
        <v>11</v>
      </c>
      <c r="G168" s="11" t="s">
        <v>27</v>
      </c>
    </row>
    <row r="169" spans="1:8" x14ac:dyDescent="0.25">
      <c r="A169" s="7" t="s">
        <v>211</v>
      </c>
      <c r="B169" s="42">
        <v>45460</v>
      </c>
      <c r="C169" s="42">
        <v>45484</v>
      </c>
      <c r="D169" s="7">
        <v>16</v>
      </c>
      <c r="E169" s="16" t="s">
        <v>10</v>
      </c>
      <c r="F169" s="12" t="s">
        <v>24</v>
      </c>
      <c r="G169" s="28"/>
    </row>
    <row r="170" spans="1:8" x14ac:dyDescent="0.25">
      <c r="A170" s="7" t="s">
        <v>212</v>
      </c>
      <c r="B170" s="42">
        <v>45461</v>
      </c>
      <c r="C170" s="42">
        <v>45476</v>
      </c>
      <c r="D170" s="7">
        <v>10</v>
      </c>
      <c r="E170" s="16" t="s">
        <v>14</v>
      </c>
      <c r="F170" s="12" t="s">
        <v>24</v>
      </c>
      <c r="G170" s="28"/>
    </row>
    <row r="171" spans="1:8" x14ac:dyDescent="0.25">
      <c r="A171" s="7" t="s">
        <v>213</v>
      </c>
      <c r="B171" s="42">
        <v>45463</v>
      </c>
      <c r="C171" s="42">
        <v>45490</v>
      </c>
      <c r="D171" s="7">
        <v>18</v>
      </c>
      <c r="E171" s="9" t="s">
        <v>14</v>
      </c>
      <c r="F171" s="10" t="s">
        <v>11</v>
      </c>
      <c r="G171" s="11">
        <v>5</v>
      </c>
    </row>
    <row r="172" spans="1:8" x14ac:dyDescent="0.25">
      <c r="A172" s="7" t="s">
        <v>214</v>
      </c>
      <c r="B172" s="42">
        <v>45468</v>
      </c>
      <c r="C172" s="42">
        <v>45552</v>
      </c>
      <c r="D172" s="7">
        <v>58</v>
      </c>
      <c r="E172" s="9" t="s">
        <v>14</v>
      </c>
      <c r="F172" s="10" t="s">
        <v>11</v>
      </c>
      <c r="G172" s="11" t="s">
        <v>27</v>
      </c>
    </row>
    <row r="173" spans="1:8" x14ac:dyDescent="0.25">
      <c r="A173" s="7" t="s">
        <v>215</v>
      </c>
      <c r="B173" s="42">
        <v>45470</v>
      </c>
      <c r="C173" s="42" t="s">
        <v>68</v>
      </c>
    </row>
    <row r="174" spans="1:8" s="39" customFormat="1" x14ac:dyDescent="0.25">
      <c r="A174" s="37" t="s">
        <v>216</v>
      </c>
      <c r="B174" s="38"/>
      <c r="C174" s="38"/>
      <c r="F174" s="40"/>
      <c r="G174" s="28"/>
    </row>
    <row r="175" spans="1:8" x14ac:dyDescent="0.25">
      <c r="A175" s="7" t="s">
        <v>217</v>
      </c>
      <c r="B175" s="8">
        <v>44655</v>
      </c>
      <c r="C175" s="8">
        <v>45517</v>
      </c>
      <c r="D175" s="7">
        <v>591</v>
      </c>
      <c r="E175" s="21" t="s">
        <v>20</v>
      </c>
      <c r="F175" s="12" t="s">
        <v>24</v>
      </c>
      <c r="G175" s="28"/>
    </row>
    <row r="176" spans="1:8" x14ac:dyDescent="0.25">
      <c r="A176" s="7" t="s">
        <v>218</v>
      </c>
      <c r="B176" s="8">
        <v>44987</v>
      </c>
      <c r="C176" s="8">
        <v>45551</v>
      </c>
      <c r="D176" s="7">
        <v>387</v>
      </c>
      <c r="E176" s="18" t="s">
        <v>20</v>
      </c>
      <c r="F176" s="10" t="s">
        <v>11</v>
      </c>
      <c r="G176" s="11" t="s">
        <v>83</v>
      </c>
    </row>
    <row r="177" spans="1:8" x14ac:dyDescent="0.25">
      <c r="A177" s="7" t="s">
        <v>219</v>
      </c>
      <c r="B177" s="8">
        <v>45008</v>
      </c>
      <c r="C177" s="8">
        <v>45524</v>
      </c>
      <c r="D177" s="7">
        <v>354</v>
      </c>
      <c r="E177" s="18" t="s">
        <v>20</v>
      </c>
      <c r="F177" s="10" t="s">
        <v>11</v>
      </c>
      <c r="G177" s="11" t="s">
        <v>27</v>
      </c>
    </row>
    <row r="178" spans="1:8" x14ac:dyDescent="0.25">
      <c r="A178" s="7" t="s">
        <v>220</v>
      </c>
      <c r="B178" s="8">
        <v>45184</v>
      </c>
      <c r="C178" s="8">
        <v>45489</v>
      </c>
      <c r="D178" s="7">
        <v>207</v>
      </c>
      <c r="E178" s="18" t="s">
        <v>20</v>
      </c>
      <c r="F178" s="10" t="s">
        <v>11</v>
      </c>
      <c r="G178" s="11" t="s">
        <v>16</v>
      </c>
    </row>
    <row r="179" spans="1:8" x14ac:dyDescent="0.25">
      <c r="A179" s="7" t="s">
        <v>221</v>
      </c>
      <c r="B179" s="8">
        <v>45187</v>
      </c>
      <c r="C179" s="8">
        <v>45483</v>
      </c>
      <c r="D179" s="7">
        <v>202</v>
      </c>
      <c r="E179" s="9" t="s">
        <v>14</v>
      </c>
      <c r="F179" s="10" t="s">
        <v>11</v>
      </c>
      <c r="G179" s="11">
        <v>6</v>
      </c>
    </row>
    <row r="180" spans="1:8" s="39" customFormat="1" x14ac:dyDescent="0.25">
      <c r="A180" s="37" t="s">
        <v>222</v>
      </c>
      <c r="B180" s="44"/>
      <c r="C180" s="44"/>
      <c r="F180" s="40"/>
      <c r="G180" s="28"/>
    </row>
    <row r="181" spans="1:8" x14ac:dyDescent="0.25">
      <c r="A181" s="7" t="s">
        <v>223</v>
      </c>
      <c r="B181" s="42">
        <v>45474</v>
      </c>
      <c r="C181" s="42" t="s">
        <v>68</v>
      </c>
    </row>
    <row r="182" spans="1:8" x14ac:dyDescent="0.25">
      <c r="A182" s="7" t="s">
        <v>224</v>
      </c>
      <c r="B182" s="42">
        <v>45475</v>
      </c>
      <c r="C182" s="42">
        <v>45518</v>
      </c>
      <c r="D182" s="7">
        <v>30</v>
      </c>
      <c r="E182" s="16" t="s">
        <v>14</v>
      </c>
      <c r="F182" s="12" t="s">
        <v>24</v>
      </c>
      <c r="G182" s="28"/>
    </row>
    <row r="183" spans="1:8" x14ac:dyDescent="0.25">
      <c r="A183" s="7" t="s">
        <v>225</v>
      </c>
      <c r="B183" s="42">
        <v>45482</v>
      </c>
      <c r="C183" s="42" t="s">
        <v>75</v>
      </c>
    </row>
    <row r="184" spans="1:8" x14ac:dyDescent="0.25">
      <c r="A184" s="7" t="s">
        <v>226</v>
      </c>
      <c r="B184" s="42">
        <v>45484</v>
      </c>
      <c r="C184" s="42">
        <v>45511</v>
      </c>
      <c r="D184" s="7">
        <v>19</v>
      </c>
      <c r="E184" s="9" t="s">
        <v>10</v>
      </c>
      <c r="F184" s="10" t="s">
        <v>11</v>
      </c>
      <c r="G184" s="11">
        <v>6</v>
      </c>
      <c r="H184" s="7" t="s">
        <v>7</v>
      </c>
    </row>
    <row r="185" spans="1:8" x14ac:dyDescent="0.25">
      <c r="A185" s="7" t="s">
        <v>227</v>
      </c>
      <c r="B185" s="42">
        <v>45489</v>
      </c>
      <c r="C185" s="42" t="s">
        <v>68</v>
      </c>
    </row>
    <row r="186" spans="1:8" x14ac:dyDescent="0.25">
      <c r="A186" s="7" t="s">
        <v>228</v>
      </c>
      <c r="B186" s="8">
        <v>45490</v>
      </c>
      <c r="C186" s="8" t="s">
        <v>229</v>
      </c>
      <c r="D186" s="39"/>
      <c r="E186" s="39"/>
      <c r="F186" s="40"/>
      <c r="G186" s="28"/>
    </row>
    <row r="187" spans="1:8" x14ac:dyDescent="0.25">
      <c r="A187" s="7" t="s">
        <v>230</v>
      </c>
      <c r="B187" s="8">
        <v>45491</v>
      </c>
      <c r="C187" s="8">
        <v>45517</v>
      </c>
      <c r="D187" s="7">
        <v>18</v>
      </c>
      <c r="E187" s="9" t="s">
        <v>14</v>
      </c>
      <c r="F187" s="10" t="s">
        <v>21</v>
      </c>
      <c r="G187" s="28"/>
    </row>
    <row r="188" spans="1:8" x14ac:dyDescent="0.25">
      <c r="A188" s="7" t="s">
        <v>231</v>
      </c>
      <c r="B188" s="8">
        <v>45495</v>
      </c>
      <c r="C188" s="8">
        <v>45552</v>
      </c>
      <c r="D188" s="7">
        <v>40</v>
      </c>
      <c r="E188" s="16" t="s">
        <v>14</v>
      </c>
      <c r="F188" s="12" t="s">
        <v>15</v>
      </c>
      <c r="G188" s="11">
        <v>5</v>
      </c>
    </row>
    <row r="189" spans="1:8" x14ac:dyDescent="0.25">
      <c r="A189" s="7" t="s">
        <v>232</v>
      </c>
      <c r="B189" s="8">
        <v>45503</v>
      </c>
      <c r="C189" s="8">
        <v>45560</v>
      </c>
      <c r="D189" s="7">
        <v>40</v>
      </c>
      <c r="E189" s="9" t="s">
        <v>14</v>
      </c>
      <c r="F189" s="10" t="s">
        <v>11</v>
      </c>
      <c r="G189" s="11" t="s">
        <v>233</v>
      </c>
    </row>
    <row r="190" spans="1:8" s="39" customFormat="1" x14ac:dyDescent="0.25">
      <c r="A190" s="37" t="s">
        <v>234</v>
      </c>
      <c r="B190" s="38"/>
      <c r="C190" s="38"/>
      <c r="F190" s="40"/>
      <c r="G190" s="28"/>
    </row>
    <row r="191" spans="1:8" x14ac:dyDescent="0.25">
      <c r="A191" s="7" t="s">
        <v>235</v>
      </c>
      <c r="B191" s="8">
        <v>45511</v>
      </c>
      <c r="C191" s="8">
        <v>45538</v>
      </c>
      <c r="D191" s="7">
        <v>18</v>
      </c>
      <c r="E191" s="18" t="s">
        <v>20</v>
      </c>
      <c r="F191" s="10" t="s">
        <v>11</v>
      </c>
      <c r="G191" s="11" t="s">
        <v>236</v>
      </c>
    </row>
    <row r="192" spans="1:8" x14ac:dyDescent="0.25">
      <c r="A192" s="7" t="s">
        <v>237</v>
      </c>
      <c r="B192" s="8">
        <v>45524</v>
      </c>
      <c r="C192" s="8">
        <v>45532</v>
      </c>
      <c r="D192" s="7">
        <v>6</v>
      </c>
      <c r="E192" s="16" t="s">
        <v>14</v>
      </c>
      <c r="F192" s="12" t="s">
        <v>24</v>
      </c>
      <c r="G192" s="28"/>
    </row>
    <row r="193" spans="1:7" x14ac:dyDescent="0.25">
      <c r="A193" s="7" t="s">
        <v>238</v>
      </c>
      <c r="B193" s="8">
        <v>45525</v>
      </c>
      <c r="C193" s="8">
        <v>45531</v>
      </c>
      <c r="D193" s="7">
        <v>4</v>
      </c>
      <c r="E193" s="9" t="s">
        <v>14</v>
      </c>
      <c r="F193" s="10" t="s">
        <v>11</v>
      </c>
      <c r="G193" s="11">
        <v>6</v>
      </c>
    </row>
    <row r="194" spans="1:7" x14ac:dyDescent="0.25">
      <c r="A194" s="7" t="s">
        <v>239</v>
      </c>
      <c r="B194" s="8">
        <v>45526</v>
      </c>
      <c r="C194" s="8">
        <v>45555</v>
      </c>
      <c r="D194" s="7">
        <v>20</v>
      </c>
      <c r="E194" s="9" t="s">
        <v>10</v>
      </c>
      <c r="F194" s="10" t="s">
        <v>21</v>
      </c>
      <c r="G194" s="28"/>
    </row>
    <row r="195" spans="1:7" x14ac:dyDescent="0.25">
      <c r="A195" s="7" t="s">
        <v>240</v>
      </c>
      <c r="B195" s="8">
        <v>45526</v>
      </c>
      <c r="C195" s="8" t="s">
        <v>229</v>
      </c>
      <c r="D195" s="39"/>
      <c r="E195" s="39"/>
      <c r="F195" s="40"/>
      <c r="G195" s="28"/>
    </row>
    <row r="196" spans="1:7" s="39" customFormat="1" x14ac:dyDescent="0.25">
      <c r="A196" s="37" t="s">
        <v>241</v>
      </c>
      <c r="B196" s="38"/>
      <c r="C196" s="38"/>
      <c r="F196" s="40"/>
      <c r="G196" s="28"/>
    </row>
    <row r="197" spans="1:7" x14ac:dyDescent="0.25">
      <c r="A197" s="7" t="s">
        <v>242</v>
      </c>
      <c r="B197" s="8">
        <v>45545</v>
      </c>
      <c r="C197" s="8" t="s">
        <v>229</v>
      </c>
      <c r="D197" s="39"/>
      <c r="E197" s="39"/>
      <c r="F197" s="40"/>
      <c r="G197" s="28"/>
    </row>
    <row r="198" spans="1:7" x14ac:dyDescent="0.25">
      <c r="A198" s="7" t="s">
        <v>243</v>
      </c>
      <c r="B198" s="8">
        <v>45545</v>
      </c>
      <c r="C198" s="8" t="s">
        <v>68</v>
      </c>
      <c r="D198" s="39"/>
      <c r="E198" s="39"/>
      <c r="F198" s="40"/>
      <c r="G198" s="28"/>
    </row>
    <row r="199" spans="1:7" x14ac:dyDescent="0.25">
      <c r="A199" s="7" t="s">
        <v>244</v>
      </c>
      <c r="B199" s="8">
        <v>45547</v>
      </c>
      <c r="C199" s="8" t="s">
        <v>68</v>
      </c>
      <c r="D199" s="39"/>
      <c r="E199" s="39"/>
      <c r="F199" s="40"/>
      <c r="G199" s="28"/>
    </row>
    <row r="200" spans="1:7" x14ac:dyDescent="0.25">
      <c r="A200" s="7" t="s">
        <v>245</v>
      </c>
      <c r="B200" s="8">
        <v>45551</v>
      </c>
      <c r="C200" s="8" t="s">
        <v>68</v>
      </c>
      <c r="D200" s="39"/>
      <c r="E200" s="39"/>
      <c r="F200" s="40"/>
      <c r="G200" s="28"/>
    </row>
    <row r="201" spans="1:7" x14ac:dyDescent="0.25">
      <c r="A201" s="7" t="s">
        <v>246</v>
      </c>
      <c r="B201" s="8">
        <v>45553</v>
      </c>
      <c r="C201" s="8">
        <v>45554</v>
      </c>
      <c r="D201" s="7">
        <v>1</v>
      </c>
      <c r="E201" s="16" t="s">
        <v>14</v>
      </c>
      <c r="F201" s="12" t="s">
        <v>90</v>
      </c>
      <c r="G201" s="28"/>
    </row>
    <row r="202" spans="1:7" x14ac:dyDescent="0.25">
      <c r="A202" s="7" t="s">
        <v>247</v>
      </c>
      <c r="B202" s="8">
        <v>45554</v>
      </c>
      <c r="C202" s="8" t="s">
        <v>229</v>
      </c>
      <c r="D202" s="39"/>
      <c r="E202" s="39"/>
      <c r="F202" s="40"/>
      <c r="G202" s="28"/>
    </row>
    <row r="203" spans="1:7" x14ac:dyDescent="0.25">
      <c r="A203" s="7" t="s">
        <v>248</v>
      </c>
      <c r="B203" s="8">
        <v>45559</v>
      </c>
      <c r="C203" s="8" t="s">
        <v>68</v>
      </c>
      <c r="D203" s="39"/>
      <c r="E203" s="39"/>
      <c r="F203" s="40"/>
      <c r="G203" s="28"/>
    </row>
    <row r="204" spans="1:7" x14ac:dyDescent="0.25">
      <c r="A204" s="7" t="s">
        <v>249</v>
      </c>
      <c r="B204" s="8">
        <v>45560</v>
      </c>
      <c r="C204" s="8" t="s">
        <v>68</v>
      </c>
      <c r="D204" s="39"/>
      <c r="E204" s="39"/>
      <c r="F204" s="40"/>
      <c r="G204" s="28"/>
    </row>
    <row r="205" spans="1:7" x14ac:dyDescent="0.25">
      <c r="A205" s="7" t="s">
        <v>250</v>
      </c>
      <c r="B205" s="8">
        <v>45565</v>
      </c>
      <c r="C205" s="8" t="s">
        <v>229</v>
      </c>
      <c r="D205" s="39"/>
      <c r="E205" s="39"/>
      <c r="F205" s="40"/>
      <c r="G205" s="28"/>
    </row>
    <row r="206" spans="1:7" s="39" customFormat="1" x14ac:dyDescent="0.25">
      <c r="B206" s="38"/>
      <c r="C206" s="38"/>
      <c r="F206" s="40"/>
      <c r="G206" s="28"/>
    </row>
    <row r="207" spans="1:7" s="47" customFormat="1" x14ac:dyDescent="0.25">
      <c r="A207" s="45" t="s">
        <v>251</v>
      </c>
      <c r="B207" s="46"/>
      <c r="C207" s="46"/>
      <c r="F207" s="48"/>
      <c r="G207" s="49"/>
    </row>
    <row r="208" spans="1:7" s="39" customFormat="1" x14ac:dyDescent="0.25">
      <c r="A208" s="31" t="s">
        <v>0</v>
      </c>
      <c r="B208" s="31" t="s">
        <v>1</v>
      </c>
      <c r="C208" s="31" t="s">
        <v>252</v>
      </c>
      <c r="D208" s="31" t="s">
        <v>253</v>
      </c>
      <c r="E208" s="31" t="s">
        <v>4</v>
      </c>
      <c r="F208" s="31"/>
      <c r="G208" s="28"/>
    </row>
    <row r="209" spans="1:7" x14ac:dyDescent="0.25">
      <c r="A209" s="7" t="s">
        <v>254</v>
      </c>
      <c r="B209" s="42">
        <v>43816</v>
      </c>
      <c r="C209" s="42">
        <v>43840</v>
      </c>
      <c r="D209" s="7">
        <v>15</v>
      </c>
      <c r="E209" s="7" t="s">
        <v>20</v>
      </c>
      <c r="F209" s="40"/>
      <c r="G209" s="28"/>
    </row>
    <row r="210" spans="1:7" x14ac:dyDescent="0.25">
      <c r="A210" s="7" t="s">
        <v>255</v>
      </c>
      <c r="B210" s="42">
        <v>43817</v>
      </c>
      <c r="C210" s="42">
        <v>43840</v>
      </c>
      <c r="D210" s="7">
        <v>14</v>
      </c>
      <c r="E210" s="7" t="s">
        <v>20</v>
      </c>
      <c r="F210" s="40"/>
      <c r="G210" s="28"/>
    </row>
    <row r="211" spans="1:7" x14ac:dyDescent="0.25">
      <c r="A211" s="7" t="s">
        <v>256</v>
      </c>
      <c r="B211" s="42">
        <v>43817</v>
      </c>
      <c r="C211" s="42">
        <v>43840</v>
      </c>
      <c r="D211" s="7">
        <v>14</v>
      </c>
      <c r="E211" s="7" t="s">
        <v>20</v>
      </c>
      <c r="F211" s="40"/>
      <c r="G211" s="28"/>
    </row>
    <row r="212" spans="1:7" x14ac:dyDescent="0.25">
      <c r="A212" s="7" t="s">
        <v>257</v>
      </c>
      <c r="B212" s="42">
        <v>43818</v>
      </c>
      <c r="C212" s="42">
        <v>43840</v>
      </c>
      <c r="D212" s="7">
        <v>13</v>
      </c>
      <c r="E212" s="7" t="s">
        <v>20</v>
      </c>
      <c r="F212" s="40"/>
      <c r="G212" s="28"/>
    </row>
    <row r="213" spans="1:7" x14ac:dyDescent="0.25">
      <c r="A213" s="7" t="s">
        <v>258</v>
      </c>
      <c r="B213" s="42">
        <v>43818</v>
      </c>
      <c r="C213" s="42">
        <v>43840</v>
      </c>
      <c r="D213" s="7">
        <v>13</v>
      </c>
      <c r="E213" s="7" t="s">
        <v>20</v>
      </c>
      <c r="F213" s="40"/>
      <c r="G213" s="28"/>
    </row>
    <row r="214" spans="1:7" x14ac:dyDescent="0.25">
      <c r="A214" s="7" t="s">
        <v>259</v>
      </c>
      <c r="B214" s="42">
        <v>43819</v>
      </c>
      <c r="C214" s="42">
        <v>43840</v>
      </c>
      <c r="D214" s="7">
        <v>12</v>
      </c>
      <c r="E214" s="7" t="s">
        <v>20</v>
      </c>
      <c r="F214" s="40"/>
      <c r="G214" s="28"/>
    </row>
    <row r="215" spans="1:7" x14ac:dyDescent="0.25">
      <c r="A215" s="7" t="s">
        <v>260</v>
      </c>
      <c r="B215" s="42">
        <v>43812</v>
      </c>
      <c r="C215" s="42">
        <v>43859</v>
      </c>
      <c r="D215" s="7">
        <v>30</v>
      </c>
      <c r="E215" s="7" t="s">
        <v>20</v>
      </c>
      <c r="F215" s="40"/>
      <c r="G215" s="28"/>
    </row>
    <row r="216" spans="1:7" x14ac:dyDescent="0.25">
      <c r="A216" s="7" t="s">
        <v>261</v>
      </c>
      <c r="B216" s="42">
        <v>43836</v>
      </c>
      <c r="C216" s="42">
        <v>43840</v>
      </c>
      <c r="D216" s="7">
        <v>5</v>
      </c>
      <c r="E216" s="7" t="s">
        <v>20</v>
      </c>
      <c r="F216" s="40"/>
      <c r="G216" s="28"/>
    </row>
    <row r="217" spans="1:7" x14ac:dyDescent="0.25">
      <c r="A217" s="7" t="s">
        <v>262</v>
      </c>
      <c r="B217" s="42">
        <v>43836</v>
      </c>
      <c r="C217" s="42">
        <v>43840</v>
      </c>
      <c r="D217" s="7">
        <v>5</v>
      </c>
      <c r="E217" s="7" t="s">
        <v>20</v>
      </c>
      <c r="F217" s="40"/>
      <c r="G217" s="28"/>
    </row>
    <row r="218" spans="1:7" x14ac:dyDescent="0.25">
      <c r="A218" s="7" t="s">
        <v>263</v>
      </c>
      <c r="B218" s="42">
        <v>43836</v>
      </c>
      <c r="C218" s="42">
        <v>43840</v>
      </c>
      <c r="D218" s="7">
        <v>5</v>
      </c>
      <c r="E218" s="7" t="s">
        <v>20</v>
      </c>
      <c r="F218" s="40"/>
      <c r="G218" s="28"/>
    </row>
    <row r="219" spans="1:7" x14ac:dyDescent="0.25">
      <c r="A219" s="7" t="s">
        <v>264</v>
      </c>
      <c r="B219" s="42">
        <v>43837</v>
      </c>
      <c r="C219" s="42">
        <v>43840</v>
      </c>
      <c r="D219" s="7">
        <v>4</v>
      </c>
      <c r="E219" s="7" t="s">
        <v>20</v>
      </c>
      <c r="F219" s="40"/>
      <c r="G219" s="28"/>
    </row>
    <row r="220" spans="1:7" x14ac:dyDescent="0.25">
      <c r="A220" s="7" t="s">
        <v>265</v>
      </c>
      <c r="B220" s="42">
        <v>43838</v>
      </c>
      <c r="C220" s="42">
        <v>44652</v>
      </c>
      <c r="D220" s="7">
        <v>556</v>
      </c>
      <c r="E220" s="7" t="s">
        <v>20</v>
      </c>
      <c r="F220" s="40"/>
      <c r="G220" s="28"/>
    </row>
    <row r="221" spans="1:7" x14ac:dyDescent="0.25">
      <c r="A221" s="7" t="s">
        <v>266</v>
      </c>
      <c r="B221" s="42">
        <v>44622</v>
      </c>
      <c r="C221" s="42">
        <v>44713</v>
      </c>
      <c r="D221" s="7">
        <v>64</v>
      </c>
      <c r="E221" s="7" t="s">
        <v>20</v>
      </c>
      <c r="F221" s="40"/>
      <c r="G221" s="28"/>
    </row>
    <row r="222" spans="1:7" x14ac:dyDescent="0.25">
      <c r="A222" s="7" t="s">
        <v>267</v>
      </c>
      <c r="B222" s="42">
        <v>44855</v>
      </c>
      <c r="C222" s="42">
        <v>44862</v>
      </c>
      <c r="D222" s="7">
        <v>6</v>
      </c>
      <c r="E222" s="7" t="s">
        <v>20</v>
      </c>
      <c r="F222" s="40"/>
      <c r="G222" s="28"/>
    </row>
    <row r="223" spans="1:7" x14ac:dyDescent="0.25">
      <c r="A223" s="7" t="s">
        <v>268</v>
      </c>
      <c r="B223" s="42">
        <v>44631</v>
      </c>
      <c r="C223" s="42">
        <v>45496</v>
      </c>
      <c r="D223" s="7">
        <v>590</v>
      </c>
      <c r="E223" s="7" t="s">
        <v>20</v>
      </c>
      <c r="F223" s="40"/>
      <c r="G223" s="28"/>
    </row>
  </sheetData>
  <mergeCells count="2">
    <mergeCell ref="J3:L3"/>
    <mergeCell ref="J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Anderson</dc:creator>
  <cp:lastModifiedBy>Samantha Anderson</cp:lastModifiedBy>
  <dcterms:created xsi:type="dcterms:W3CDTF">2025-04-25T17:37:07Z</dcterms:created>
  <dcterms:modified xsi:type="dcterms:W3CDTF">2025-04-25T17:39:48Z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2025-04-25T17:39:48Z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bb7ff6d0-83c0-47dd-8b29-16381d7f3b6a</vt:lpwstr>
  </property>
  <property fmtid="{D5CDD505-2E9C-101B-9397-08002B2CF9AE}" pid="8" name="MSIP_Label_bd24d06a-0e85-4d57-b1e0-ba34b1abc708_ContentBits">
    <vt:lpwstr>0</vt:lpwstr>
  </property>
</Properties>
</file>