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8600" windowHeight="9228" activeTab="0"/>
  </bookViews>
  <sheets>
    <sheet name="project-delayed" sheetId="1" r:id="rId1"/>
  </sheets>
  <definedNames/>
  <calcPr fullCalcOnLoad="1"/>
</workbook>
</file>

<file path=xl/sharedStrings.xml><?xml version="1.0" encoding="utf-8"?>
<sst xmlns="http://schemas.openxmlformats.org/spreadsheetml/2006/main" count="91" uniqueCount="45">
  <si>
    <t>Delay Type</t>
  </si>
  <si>
    <t>ESA</t>
  </si>
  <si>
    <t>WQC</t>
  </si>
  <si>
    <t>State</t>
  </si>
  <si>
    <t>SC</t>
  </si>
  <si>
    <t>ESA/WQC</t>
  </si>
  <si>
    <t>CA</t>
  </si>
  <si>
    <t>ID/OR</t>
  </si>
  <si>
    <t>ME</t>
  </si>
  <si>
    <t>Delay (Years)</t>
  </si>
  <si>
    <t>Delay (Months)</t>
  </si>
  <si>
    <t>NMFS</t>
  </si>
  <si>
    <t>Agency</t>
  </si>
  <si>
    <t>ME DEP</t>
  </si>
  <si>
    <t>CA Water Board</t>
  </si>
  <si>
    <t>TLP</t>
  </si>
  <si>
    <t>ILP</t>
  </si>
  <si>
    <t>Licensing Process</t>
  </si>
  <si>
    <t>Date of National Environmental Policy Act Completion</t>
  </si>
  <si>
    <t>FWS/NMFS/CA Water Board</t>
  </si>
  <si>
    <t>Project No.</t>
  </si>
  <si>
    <t xml:space="preserve">Project Name </t>
  </si>
  <si>
    <t xml:space="preserve">Pine Creek Mine </t>
  </si>
  <si>
    <t xml:space="preserve">Merced Falls </t>
  </si>
  <si>
    <t xml:space="preserve">Merced River </t>
  </si>
  <si>
    <t xml:space="preserve">Brassua </t>
  </si>
  <si>
    <t xml:space="preserve">Saluda </t>
  </si>
  <si>
    <t>DeSabla-Centerville</t>
  </si>
  <si>
    <t>Santee Cooper</t>
  </si>
  <si>
    <t>Hells Canyon</t>
  </si>
  <si>
    <t>Augusta Canal</t>
  </si>
  <si>
    <t>Upper N. Fork Feather River</t>
  </si>
  <si>
    <t>Projects Delayed by Pending Water Quality Certifications (WQCs) and Endangered Species Act (ESA) Consultation</t>
  </si>
  <si>
    <t>FWS/NMFS</t>
  </si>
  <si>
    <t>South Feather Power</t>
  </si>
  <si>
    <t>FWS</t>
  </si>
  <si>
    <t>Yuba-Bear</t>
  </si>
  <si>
    <t>WQC*</t>
  </si>
  <si>
    <t>Drum-Spaulding</t>
  </si>
  <si>
    <t>ESA/WQC*</t>
  </si>
  <si>
    <t>Lassen Lodge</t>
  </si>
  <si>
    <t>Mattaceunk</t>
  </si>
  <si>
    <t>NMFS/ME Dep. Env. Prot.</t>
  </si>
  <si>
    <t>Yuba River</t>
  </si>
  <si>
    <t>* Determination on WQC waiver requested.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</si>
</sst>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409]dddd\,\ mmmm\ dd\,\ yyyy"/>
    <numFmt numFmtId="172" formatCode="[$-409]h:mm:ss\ AM/PM"/>
    <numFmt numFmtId="173" formatCode="mm/dd/yy;@"/>
    <numFmt numFmtId="174" formatCode="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7.5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b/>
      <sz val="17.5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EF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165" fontId="43" fillId="0" borderId="10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2" borderId="14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46" fillId="33" borderId="15" xfId="0" applyFont="1" applyFill="1" applyBorder="1" applyAlignment="1">
      <alignment horizontal="center"/>
    </xf>
    <xf numFmtId="0" fontId="46" fillId="33" borderId="15" xfId="0" applyFont="1" applyFill="1" applyBorder="1" applyAlignment="1">
      <alignment/>
    </xf>
    <xf numFmtId="0" fontId="46" fillId="33" borderId="15" xfId="0" applyFont="1" applyFill="1" applyBorder="1" applyAlignment="1">
      <alignment horizontal="center" wrapText="1"/>
    </xf>
    <xf numFmtId="173" fontId="46" fillId="33" borderId="15" xfId="0" applyNumberFormat="1" applyFont="1" applyFill="1" applyBorder="1" applyAlignment="1">
      <alignment horizontal="center"/>
    </xf>
    <xf numFmtId="2" fontId="46" fillId="33" borderId="15" xfId="0" applyNumberFormat="1" applyFont="1" applyFill="1" applyBorder="1" applyAlignment="1">
      <alignment horizontal="center"/>
    </xf>
    <xf numFmtId="1" fontId="46" fillId="33" borderId="15" xfId="0" applyNumberFormat="1" applyFont="1" applyFill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horizontal="center" wrapText="1"/>
    </xf>
    <xf numFmtId="173" fontId="46" fillId="0" borderId="15" xfId="0" applyNumberFormat="1" applyFont="1" applyBorder="1" applyAlignment="1">
      <alignment horizontal="center"/>
    </xf>
    <xf numFmtId="2" fontId="46" fillId="0" borderId="15" xfId="0" applyNumberFormat="1" applyFont="1" applyBorder="1" applyAlignment="1">
      <alignment horizontal="center"/>
    </xf>
    <xf numFmtId="1" fontId="46" fillId="0" borderId="15" xfId="0" applyNumberFormat="1" applyFont="1" applyBorder="1" applyAlignment="1">
      <alignment horizontal="center"/>
    </xf>
    <xf numFmtId="0" fontId="46" fillId="33" borderId="15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wrapText="1"/>
    </xf>
    <xf numFmtId="173" fontId="46" fillId="33" borderId="15" xfId="0" applyNumberFormat="1" applyFont="1" applyFill="1" applyBorder="1" applyAlignment="1">
      <alignment horizontal="center" vertical="center"/>
    </xf>
    <xf numFmtId="1" fontId="46" fillId="33" borderId="15" xfId="0" applyNumberFormat="1" applyFont="1" applyFill="1" applyBorder="1" applyAlignment="1">
      <alignment horizontal="center" vertical="center"/>
    </xf>
    <xf numFmtId="14" fontId="46" fillId="33" borderId="15" xfId="0" applyNumberFormat="1" applyFont="1" applyFill="1" applyBorder="1" applyAlignment="1">
      <alignment horizontal="center"/>
    </xf>
    <xf numFmtId="14" fontId="46" fillId="0" borderId="15" xfId="0" applyNumberFormat="1" applyFont="1" applyBorder="1" applyAlignment="1">
      <alignment horizontal="center"/>
    </xf>
    <xf numFmtId="0" fontId="46" fillId="33" borderId="15" xfId="0" applyFont="1" applyFill="1" applyBorder="1" applyAlignment="1">
      <alignment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4.140625" style="0" customWidth="1"/>
    <col min="2" max="2" width="10.00390625" style="0" customWidth="1"/>
    <col min="3" max="3" width="23.28125" style="0" customWidth="1"/>
    <col min="4" max="4" width="5.8515625" style="3" customWidth="1"/>
    <col min="5" max="5" width="15.57421875" style="0" customWidth="1"/>
    <col min="6" max="6" width="11.7109375" style="3" customWidth="1"/>
    <col min="7" max="7" width="25.421875" style="3" customWidth="1"/>
    <col min="8" max="8" width="27.00390625" style="3" customWidth="1"/>
    <col min="9" max="10" width="15.7109375" style="4" customWidth="1"/>
    <col min="11" max="11" width="16.421875" style="0" customWidth="1"/>
  </cols>
  <sheetData>
    <row r="1" spans="1:10" ht="23.25" customHeight="1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ht="32.25" customHeight="1">
      <c r="A2" s="11"/>
      <c r="B2" s="10" t="s">
        <v>20</v>
      </c>
      <c r="C2" s="6" t="s">
        <v>21</v>
      </c>
      <c r="D2" s="7" t="s">
        <v>3</v>
      </c>
      <c r="E2" s="6" t="s">
        <v>17</v>
      </c>
      <c r="F2" s="7" t="s">
        <v>0</v>
      </c>
      <c r="G2" s="7" t="s">
        <v>12</v>
      </c>
      <c r="H2" s="8" t="s">
        <v>18</v>
      </c>
      <c r="I2" s="9" t="s">
        <v>9</v>
      </c>
      <c r="J2" s="9" t="s">
        <v>10</v>
      </c>
      <c r="K2" s="1"/>
    </row>
    <row r="3" spans="1:11" s="15" customFormat="1" ht="14.25">
      <c r="A3" s="13">
        <v>1</v>
      </c>
      <c r="B3" s="17">
        <v>2105</v>
      </c>
      <c r="C3" s="18" t="s">
        <v>31</v>
      </c>
      <c r="D3" s="17" t="s">
        <v>6</v>
      </c>
      <c r="E3" s="17" t="s">
        <v>15</v>
      </c>
      <c r="F3" s="17" t="s">
        <v>2</v>
      </c>
      <c r="G3" s="19" t="s">
        <v>14</v>
      </c>
      <c r="H3" s="20">
        <v>38666</v>
      </c>
      <c r="I3" s="21">
        <f aca="true" ca="1" t="shared" si="0" ref="I3:I18">DATEDIF(H3,TODAY(),"d")/365</f>
        <v>14.323287671232876</v>
      </c>
      <c r="J3" s="22">
        <f aca="true" t="shared" si="1" ref="J3:J18">+(I3*12)</f>
        <v>171.8794520547945</v>
      </c>
      <c r="K3" s="14"/>
    </row>
    <row r="4" spans="1:11" ht="14.25">
      <c r="A4" s="12">
        <v>2</v>
      </c>
      <c r="B4" s="23">
        <v>11810</v>
      </c>
      <c r="C4" s="24" t="s">
        <v>30</v>
      </c>
      <c r="D4" s="23" t="s">
        <v>4</v>
      </c>
      <c r="E4" s="23" t="s">
        <v>15</v>
      </c>
      <c r="F4" s="23" t="s">
        <v>1</v>
      </c>
      <c r="G4" s="25" t="s">
        <v>11</v>
      </c>
      <c r="H4" s="26">
        <v>38982</v>
      </c>
      <c r="I4" s="27">
        <f ca="1" t="shared" si="0"/>
        <v>13.457534246575342</v>
      </c>
      <c r="J4" s="28">
        <f t="shared" si="1"/>
        <v>161.4904109589041</v>
      </c>
      <c r="K4" s="2"/>
    </row>
    <row r="5" spans="1:11" s="15" customFormat="1" ht="14.25">
      <c r="A5" s="13">
        <v>3</v>
      </c>
      <c r="B5" s="17">
        <v>1971</v>
      </c>
      <c r="C5" s="29" t="s">
        <v>29</v>
      </c>
      <c r="D5" s="30" t="s">
        <v>7</v>
      </c>
      <c r="E5" s="17" t="s">
        <v>15</v>
      </c>
      <c r="F5" s="30" t="s">
        <v>1</v>
      </c>
      <c r="G5" s="31" t="s">
        <v>33</v>
      </c>
      <c r="H5" s="32">
        <v>39325</v>
      </c>
      <c r="I5" s="21">
        <f ca="1" t="shared" si="0"/>
        <v>12.517808219178082</v>
      </c>
      <c r="J5" s="33">
        <f t="shared" si="1"/>
        <v>150.213698630137</v>
      </c>
      <c r="K5" s="14"/>
    </row>
    <row r="6" spans="1:11" ht="14.25">
      <c r="A6" s="12">
        <v>4</v>
      </c>
      <c r="B6" s="23">
        <v>199</v>
      </c>
      <c r="C6" s="24" t="s">
        <v>28</v>
      </c>
      <c r="D6" s="23" t="s">
        <v>4</v>
      </c>
      <c r="E6" s="23" t="s">
        <v>15</v>
      </c>
      <c r="F6" s="23" t="s">
        <v>1</v>
      </c>
      <c r="G6" s="25" t="s">
        <v>11</v>
      </c>
      <c r="H6" s="26">
        <v>39381</v>
      </c>
      <c r="I6" s="27">
        <f ca="1" t="shared" si="0"/>
        <v>12.364383561643836</v>
      </c>
      <c r="J6" s="28">
        <f t="shared" si="1"/>
        <v>148.37260273972603</v>
      </c>
      <c r="K6" s="2"/>
    </row>
    <row r="7" spans="1:11" s="16" customFormat="1" ht="14.25" customHeight="1">
      <c r="A7" s="13">
        <v>5</v>
      </c>
      <c r="B7" s="17">
        <v>2088</v>
      </c>
      <c r="C7" s="18" t="s">
        <v>34</v>
      </c>
      <c r="D7" s="17" t="s">
        <v>6</v>
      </c>
      <c r="E7" s="17" t="s">
        <v>15</v>
      </c>
      <c r="F7" s="17" t="s">
        <v>1</v>
      </c>
      <c r="G7" s="17" t="s">
        <v>35</v>
      </c>
      <c r="H7" s="34">
        <v>39968</v>
      </c>
      <c r="I7" s="21">
        <f ca="1" t="shared" si="0"/>
        <v>10.756164383561643</v>
      </c>
      <c r="J7" s="22">
        <f t="shared" si="1"/>
        <v>129.07397260273973</v>
      </c>
      <c r="K7" s="14"/>
    </row>
    <row r="8" spans="1:11" ht="14.25">
      <c r="A8" s="12">
        <v>6</v>
      </c>
      <c r="B8" s="23">
        <v>803</v>
      </c>
      <c r="C8" s="24" t="s">
        <v>27</v>
      </c>
      <c r="D8" s="23" t="s">
        <v>6</v>
      </c>
      <c r="E8" s="23" t="s">
        <v>16</v>
      </c>
      <c r="F8" s="23" t="s">
        <v>1</v>
      </c>
      <c r="G8" s="25" t="s">
        <v>11</v>
      </c>
      <c r="H8" s="26">
        <v>40018</v>
      </c>
      <c r="I8" s="27">
        <f ca="1" t="shared" si="0"/>
        <v>10.61917808219178</v>
      </c>
      <c r="J8" s="28">
        <f t="shared" si="1"/>
        <v>127.43013698630136</v>
      </c>
      <c r="K8" s="2"/>
    </row>
    <row r="9" spans="1:11" s="15" customFormat="1" ht="14.25">
      <c r="A9" s="13">
        <v>7</v>
      </c>
      <c r="B9" s="17">
        <v>516</v>
      </c>
      <c r="C9" s="18" t="s">
        <v>26</v>
      </c>
      <c r="D9" s="17" t="s">
        <v>4</v>
      </c>
      <c r="E9" s="17" t="s">
        <v>15</v>
      </c>
      <c r="F9" s="17" t="s">
        <v>1</v>
      </c>
      <c r="G9" s="19" t="s">
        <v>11</v>
      </c>
      <c r="H9" s="20">
        <v>40379</v>
      </c>
      <c r="I9" s="21">
        <f ca="1" t="shared" si="0"/>
        <v>9.63013698630137</v>
      </c>
      <c r="J9" s="22">
        <f t="shared" si="1"/>
        <v>115.56164383561644</v>
      </c>
      <c r="K9" s="14"/>
    </row>
    <row r="10" spans="1:11" ht="14.25">
      <c r="A10" s="12">
        <v>8</v>
      </c>
      <c r="B10" s="23">
        <v>2615</v>
      </c>
      <c r="C10" s="24" t="s">
        <v>25</v>
      </c>
      <c r="D10" s="23" t="s">
        <v>8</v>
      </c>
      <c r="E10" s="23" t="s">
        <v>16</v>
      </c>
      <c r="F10" s="23" t="s">
        <v>2</v>
      </c>
      <c r="G10" s="25" t="s">
        <v>13</v>
      </c>
      <c r="H10" s="26">
        <v>40800</v>
      </c>
      <c r="I10" s="27">
        <f ca="1" t="shared" si="0"/>
        <v>8.476712328767123</v>
      </c>
      <c r="J10" s="28">
        <f t="shared" si="1"/>
        <v>101.72054794520548</v>
      </c>
      <c r="K10" s="2"/>
    </row>
    <row r="11" spans="1:11" s="15" customFormat="1" ht="14.25">
      <c r="A11" s="13">
        <v>9</v>
      </c>
      <c r="B11" s="17">
        <v>2266</v>
      </c>
      <c r="C11" s="18" t="s">
        <v>36</v>
      </c>
      <c r="D11" s="17" t="s">
        <v>6</v>
      </c>
      <c r="E11" s="17" t="s">
        <v>16</v>
      </c>
      <c r="F11" s="17" t="s">
        <v>37</v>
      </c>
      <c r="G11" s="17" t="s">
        <v>14</v>
      </c>
      <c r="H11" s="34">
        <v>41992</v>
      </c>
      <c r="I11" s="21">
        <f ca="1" t="shared" si="0"/>
        <v>5.210958904109589</v>
      </c>
      <c r="J11" s="22">
        <f t="shared" si="1"/>
        <v>62.531506849315065</v>
      </c>
      <c r="K11" s="14"/>
    </row>
    <row r="12" spans="1:11" ht="14.25">
      <c r="A12" s="12">
        <v>10</v>
      </c>
      <c r="B12" s="23">
        <v>2310</v>
      </c>
      <c r="C12" s="24" t="s">
        <v>38</v>
      </c>
      <c r="D12" s="23" t="s">
        <v>6</v>
      </c>
      <c r="E12" s="23" t="s">
        <v>16</v>
      </c>
      <c r="F12" s="23" t="s">
        <v>2</v>
      </c>
      <c r="G12" s="23" t="s">
        <v>14</v>
      </c>
      <c r="H12" s="35">
        <v>41992</v>
      </c>
      <c r="I12" s="27">
        <f ca="1" t="shared" si="0"/>
        <v>5.210958904109589</v>
      </c>
      <c r="J12" s="28">
        <f t="shared" si="1"/>
        <v>62.531506849315065</v>
      </c>
      <c r="K12" s="2"/>
    </row>
    <row r="13" spans="1:11" s="15" customFormat="1" ht="14.25">
      <c r="A13" s="13">
        <v>11</v>
      </c>
      <c r="B13" s="17">
        <v>2179</v>
      </c>
      <c r="C13" s="36" t="s">
        <v>24</v>
      </c>
      <c r="D13" s="30" t="s">
        <v>6</v>
      </c>
      <c r="E13" s="17" t="s">
        <v>16</v>
      </c>
      <c r="F13" s="30" t="s">
        <v>39</v>
      </c>
      <c r="G13" s="31" t="s">
        <v>19</v>
      </c>
      <c r="H13" s="32">
        <v>42342</v>
      </c>
      <c r="I13" s="21">
        <f ca="1" t="shared" si="0"/>
        <v>4.252054794520548</v>
      </c>
      <c r="J13" s="33">
        <f t="shared" si="1"/>
        <v>51.02465753424658</v>
      </c>
      <c r="K13" s="14"/>
    </row>
    <row r="14" spans="1:11" ht="14.25">
      <c r="A14" s="12">
        <v>12</v>
      </c>
      <c r="B14" s="23">
        <v>2467</v>
      </c>
      <c r="C14" s="24" t="s">
        <v>23</v>
      </c>
      <c r="D14" s="23" t="s">
        <v>6</v>
      </c>
      <c r="E14" s="23" t="s">
        <v>16</v>
      </c>
      <c r="F14" s="23" t="s">
        <v>39</v>
      </c>
      <c r="G14" s="25" t="s">
        <v>19</v>
      </c>
      <c r="H14" s="26">
        <v>42342</v>
      </c>
      <c r="I14" s="27">
        <f ca="1" t="shared" si="0"/>
        <v>4.252054794520548</v>
      </c>
      <c r="J14" s="28">
        <f t="shared" si="1"/>
        <v>51.02465753424658</v>
      </c>
      <c r="K14" s="2"/>
    </row>
    <row r="15" spans="1:11" s="15" customFormat="1" ht="14.25">
      <c r="A15" s="13">
        <v>13</v>
      </c>
      <c r="B15" s="17">
        <v>12532</v>
      </c>
      <c r="C15" s="18" t="s">
        <v>22</v>
      </c>
      <c r="D15" s="17" t="s">
        <v>6</v>
      </c>
      <c r="E15" s="17" t="s">
        <v>16</v>
      </c>
      <c r="F15" s="17" t="s">
        <v>2</v>
      </c>
      <c r="G15" s="19" t="s">
        <v>14</v>
      </c>
      <c r="H15" s="20">
        <v>43141</v>
      </c>
      <c r="I15" s="21">
        <f ca="1" t="shared" si="0"/>
        <v>2.063013698630137</v>
      </c>
      <c r="J15" s="22">
        <f t="shared" si="1"/>
        <v>24.756164383561647</v>
      </c>
      <c r="K15" s="14"/>
    </row>
    <row r="16" spans="1:11" ht="14.25">
      <c r="A16" s="12">
        <v>14</v>
      </c>
      <c r="B16" s="23">
        <v>12496</v>
      </c>
      <c r="C16" s="24" t="s">
        <v>40</v>
      </c>
      <c r="D16" s="23" t="s">
        <v>6</v>
      </c>
      <c r="E16" s="23" t="s">
        <v>15</v>
      </c>
      <c r="F16" s="23" t="s">
        <v>2</v>
      </c>
      <c r="G16" s="25" t="s">
        <v>14</v>
      </c>
      <c r="H16" s="26">
        <v>43306</v>
      </c>
      <c r="I16" s="27">
        <f ca="1" t="shared" si="0"/>
        <v>1.610958904109589</v>
      </c>
      <c r="J16" s="28">
        <f t="shared" si="1"/>
        <v>19.33150684931507</v>
      </c>
      <c r="K16" s="2"/>
    </row>
    <row r="17" spans="1:11" s="15" customFormat="1" ht="14.25">
      <c r="A17" s="13">
        <v>15</v>
      </c>
      <c r="B17" s="17">
        <v>2520</v>
      </c>
      <c r="C17" s="18" t="s">
        <v>41</v>
      </c>
      <c r="D17" s="17" t="s">
        <v>8</v>
      </c>
      <c r="E17" s="17" t="s">
        <v>16</v>
      </c>
      <c r="F17" s="17" t="s">
        <v>5</v>
      </c>
      <c r="G17" s="19" t="s">
        <v>42</v>
      </c>
      <c r="H17" s="20">
        <v>43368</v>
      </c>
      <c r="I17" s="21">
        <f ca="1" t="shared" si="0"/>
        <v>1.441095890410959</v>
      </c>
      <c r="J17" s="22">
        <f t="shared" si="1"/>
        <v>17.293150684931508</v>
      </c>
      <c r="K17" s="14"/>
    </row>
    <row r="18" spans="1:11" s="5" customFormat="1" ht="14.25">
      <c r="A18" s="12">
        <v>16</v>
      </c>
      <c r="B18" s="23">
        <v>2246</v>
      </c>
      <c r="C18" s="24" t="s">
        <v>43</v>
      </c>
      <c r="D18" s="23" t="s">
        <v>6</v>
      </c>
      <c r="E18" s="23" t="s">
        <v>16</v>
      </c>
      <c r="F18" s="23" t="s">
        <v>37</v>
      </c>
      <c r="G18" s="25" t="s">
        <v>14</v>
      </c>
      <c r="H18" s="26">
        <v>43467</v>
      </c>
      <c r="I18" s="27">
        <f ca="1" t="shared" si="0"/>
        <v>1.16986301369863</v>
      </c>
      <c r="J18" s="28">
        <f t="shared" si="1"/>
        <v>14.038356164383561</v>
      </c>
      <c r="K18" s="2"/>
    </row>
    <row r="20" ht="14.25">
      <c r="B20" t="s">
        <v>44</v>
      </c>
    </row>
  </sheetData>
  <sheetProtection/>
  <mergeCells count="1">
    <mergeCell ref="A1:J1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Energy Regulatory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Jayjack</dc:creator>
  <cp:keywords/>
  <dc:description/>
  <cp:lastModifiedBy>Judy Eastwood</cp:lastModifiedBy>
  <cp:lastPrinted>2018-10-25T19:25:37Z</cp:lastPrinted>
  <dcterms:created xsi:type="dcterms:W3CDTF">2015-04-15T12:56:05Z</dcterms:created>
  <dcterms:modified xsi:type="dcterms:W3CDTF">2020-03-04T19:49:33Z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Vince Yearick</vt:lpwstr>
  </property>
  <property fmtid="{D5CDD505-2E9C-101B-9397-08002B2CF9AE}" pid="3" name="xd_Signature">
    <vt:lpwstr/>
  </property>
  <property fmtid="{D5CDD505-2E9C-101B-9397-08002B2CF9AE}" pid="4" name="Order">
    <vt:lpwstr>25000.0000000000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Stephen Bowler</vt:lpwstr>
  </property>
</Properties>
</file>